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7935" activeTab="1"/>
  </bookViews>
  <sheets>
    <sheet name="الرئيسية" sheetId="2" r:id="rId1"/>
    <sheet name="1ج م ع ت" sheetId="1" r:id="rId2"/>
  </sheets>
  <calcPr calcId="124519"/>
</workbook>
</file>

<file path=xl/calcChain.xml><?xml version="1.0" encoding="utf-8"?>
<calcChain xmlns="http://schemas.openxmlformats.org/spreadsheetml/2006/main">
  <c r="K3" i="1"/>
  <c r="AN47" l="1"/>
  <c r="Z47"/>
  <c r="L47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8"/>
  <c r="B1"/>
  <c r="A55" s="1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O47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AA47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P9"/>
  <c r="AD9" s="1"/>
  <c r="P10"/>
  <c r="AD10" s="1"/>
  <c r="P11"/>
  <c r="AD11" s="1"/>
  <c r="P12"/>
  <c r="AD12" s="1"/>
  <c r="P13"/>
  <c r="AD13" s="1"/>
  <c r="P14"/>
  <c r="AD14" s="1"/>
  <c r="P15"/>
  <c r="AD15" s="1"/>
  <c r="P16"/>
  <c r="AD16" s="1"/>
  <c r="P17"/>
  <c r="AD17" s="1"/>
  <c r="P18"/>
  <c r="AD18" s="1"/>
  <c r="P19"/>
  <c r="AD19" s="1"/>
  <c r="P20"/>
  <c r="AD20" s="1"/>
  <c r="P21"/>
  <c r="AD21" s="1"/>
  <c r="P22"/>
  <c r="AD22" s="1"/>
  <c r="P23"/>
  <c r="AD23" s="1"/>
  <c r="P24"/>
  <c r="AD24" s="1"/>
  <c r="P25"/>
  <c r="AD25" s="1"/>
  <c r="P26"/>
  <c r="AD26" s="1"/>
  <c r="P27"/>
  <c r="AD27" s="1"/>
  <c r="P28"/>
  <c r="AD28" s="1"/>
  <c r="P29"/>
  <c r="AD29" s="1"/>
  <c r="P30"/>
  <c r="AD30" s="1"/>
  <c r="P31"/>
  <c r="AD31" s="1"/>
  <c r="P32"/>
  <c r="AD32" s="1"/>
  <c r="P33"/>
  <c r="AD33" s="1"/>
  <c r="P34"/>
  <c r="AD34" s="1"/>
  <c r="P35"/>
  <c r="AD35" s="1"/>
  <c r="P36"/>
  <c r="AD36" s="1"/>
  <c r="P37"/>
  <c r="AD37" s="1"/>
  <c r="P38"/>
  <c r="AD38" s="1"/>
  <c r="P39"/>
  <c r="AD39" s="1"/>
  <c r="P40"/>
  <c r="AD40" s="1"/>
  <c r="P41"/>
  <c r="AD41" s="1"/>
  <c r="P42"/>
  <c r="AD42" s="1"/>
  <c r="P43"/>
  <c r="AD43" s="1"/>
  <c r="P44"/>
  <c r="AD44" s="1"/>
  <c r="P45"/>
  <c r="AD45" s="1"/>
  <c r="P46"/>
  <c r="AD46" s="1"/>
  <c r="P8"/>
  <c r="AD8" s="1"/>
  <c r="Y5"/>
  <c r="AM5" s="1"/>
  <c r="S5"/>
  <c r="R57" s="1"/>
  <c r="AM56"/>
  <c r="AM8"/>
  <c r="AG8"/>
  <c r="AD5"/>
  <c r="AL58" s="1"/>
  <c r="AM3"/>
  <c r="AL60" s="1"/>
  <c r="AN1"/>
  <c r="AN55" s="1"/>
  <c r="AD1"/>
  <c r="AC55" s="1"/>
  <c r="Y56"/>
  <c r="Y8"/>
  <c r="S8"/>
  <c r="P5"/>
  <c r="X58" s="1"/>
  <c r="Y3"/>
  <c r="X60" s="1"/>
  <c r="Z1"/>
  <c r="Z55" s="1"/>
  <c r="P1"/>
  <c r="O55" s="1"/>
  <c r="B5"/>
  <c r="J58" s="1"/>
  <c r="J60"/>
  <c r="L1"/>
  <c r="L55" s="1"/>
  <c r="M47"/>
  <c r="E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8"/>
  <c r="C59"/>
  <c r="D57"/>
  <c r="K56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L9" l="1"/>
  <c r="M9" s="1"/>
  <c r="AN9"/>
  <c r="AO9" s="1"/>
  <c r="Z43"/>
  <c r="AA43" s="1"/>
  <c r="Z37"/>
  <c r="AA37" s="1"/>
  <c r="Z17"/>
  <c r="AA17" s="1"/>
  <c r="Z41"/>
  <c r="AA41" s="1"/>
  <c r="Z29"/>
  <c r="AA29" s="1"/>
  <c r="Z13"/>
  <c r="AA13" s="1"/>
  <c r="L45"/>
  <c r="M45" s="1"/>
  <c r="L41"/>
  <c r="M41" s="1"/>
  <c r="L37"/>
  <c r="M37" s="1"/>
  <c r="L33"/>
  <c r="M33" s="1"/>
  <c r="L29"/>
  <c r="M29" s="1"/>
  <c r="L25"/>
  <c r="M25" s="1"/>
  <c r="L21"/>
  <c r="M21" s="1"/>
  <c r="L17"/>
  <c r="M17" s="1"/>
  <c r="L13"/>
  <c r="M13" s="1"/>
  <c r="Z44"/>
  <c r="AA44" s="1"/>
  <c r="Z40"/>
  <c r="AA40" s="1"/>
  <c r="Z36"/>
  <c r="AA36" s="1"/>
  <c r="Z28"/>
  <c r="AA28" s="1"/>
  <c r="Z24"/>
  <c r="AA24" s="1"/>
  <c r="Z20"/>
  <c r="AA20" s="1"/>
  <c r="Z12"/>
  <c r="AA12" s="1"/>
  <c r="Z33"/>
  <c r="AA33" s="1"/>
  <c r="Z27"/>
  <c r="AA27" s="1"/>
  <c r="Z21"/>
  <c r="AA21" s="1"/>
  <c r="Z11"/>
  <c r="AA11" s="1"/>
  <c r="Z45"/>
  <c r="AA45" s="1"/>
  <c r="Z25"/>
  <c r="AA25" s="1"/>
  <c r="Z46"/>
  <c r="AA46" s="1"/>
  <c r="L42"/>
  <c r="M42" s="1"/>
  <c r="L34"/>
  <c r="M34" s="1"/>
  <c r="L26"/>
  <c r="M26" s="1"/>
  <c r="L18"/>
  <c r="M18" s="1"/>
  <c r="L10"/>
  <c r="M10" s="1"/>
  <c r="Z15"/>
  <c r="AA15" s="1"/>
  <c r="AN45"/>
  <c r="AO45" s="1"/>
  <c r="AN41"/>
  <c r="AO41" s="1"/>
  <c r="AN37"/>
  <c r="AO37" s="1"/>
  <c r="AN33"/>
  <c r="AO33" s="1"/>
  <c r="AN29"/>
  <c r="AO29" s="1"/>
  <c r="AN25"/>
  <c r="AO25" s="1"/>
  <c r="AN21"/>
  <c r="AO21" s="1"/>
  <c r="AN17"/>
  <c r="AO17" s="1"/>
  <c r="AN13"/>
  <c r="AO13" s="1"/>
  <c r="L43"/>
  <c r="M43" s="1"/>
  <c r="L39"/>
  <c r="M39" s="1"/>
  <c r="L35"/>
  <c r="M35" s="1"/>
  <c r="L31"/>
  <c r="M31" s="1"/>
  <c r="L27"/>
  <c r="M27" s="1"/>
  <c r="L23"/>
  <c r="M23" s="1"/>
  <c r="L19"/>
  <c r="M19" s="1"/>
  <c r="L15"/>
  <c r="M15" s="1"/>
  <c r="L11"/>
  <c r="M11" s="1"/>
  <c r="Z38"/>
  <c r="AA38" s="1"/>
  <c r="Z35"/>
  <c r="AA35" s="1"/>
  <c r="Z32"/>
  <c r="AA32" s="1"/>
  <c r="Z22"/>
  <c r="AA22" s="1"/>
  <c r="Z19"/>
  <c r="AA19" s="1"/>
  <c r="Z16"/>
  <c r="AA16" s="1"/>
  <c r="Z9"/>
  <c r="AA9" s="1"/>
  <c r="AN46"/>
  <c r="AO46" s="1"/>
  <c r="AN42"/>
  <c r="AO42" s="1"/>
  <c r="AN38"/>
  <c r="AO38" s="1"/>
  <c r="AN34"/>
  <c r="AO34" s="1"/>
  <c r="AN30"/>
  <c r="AO30" s="1"/>
  <c r="AN26"/>
  <c r="AO26" s="1"/>
  <c r="AN22"/>
  <c r="AO22" s="1"/>
  <c r="AN18"/>
  <c r="AO18" s="1"/>
  <c r="AN14"/>
  <c r="AO14" s="1"/>
  <c r="AN10"/>
  <c r="AO10" s="1"/>
  <c r="Z30"/>
  <c r="AA30" s="1"/>
  <c r="Z14"/>
  <c r="AA14" s="1"/>
  <c r="L46"/>
  <c r="M46" s="1"/>
  <c r="L38"/>
  <c r="M38" s="1"/>
  <c r="L30"/>
  <c r="M30" s="1"/>
  <c r="L22"/>
  <c r="M22" s="1"/>
  <c r="L14"/>
  <c r="M14" s="1"/>
  <c r="Z34"/>
  <c r="AA34" s="1"/>
  <c r="Z31"/>
  <c r="AA31" s="1"/>
  <c r="Z18"/>
  <c r="AA18" s="1"/>
  <c r="L44"/>
  <c r="M44" s="1"/>
  <c r="L40"/>
  <c r="M40" s="1"/>
  <c r="L36"/>
  <c r="M36" s="1"/>
  <c r="L32"/>
  <c r="M32" s="1"/>
  <c r="L28"/>
  <c r="M28" s="1"/>
  <c r="L24"/>
  <c r="M24" s="1"/>
  <c r="L20"/>
  <c r="M20" s="1"/>
  <c r="L16"/>
  <c r="M16" s="1"/>
  <c r="L12"/>
  <c r="M12" s="1"/>
  <c r="Z42"/>
  <c r="AA42" s="1"/>
  <c r="Z39"/>
  <c r="AA39" s="1"/>
  <c r="Z26"/>
  <c r="AA26" s="1"/>
  <c r="Z23"/>
  <c r="AA23" s="1"/>
  <c r="Z10"/>
  <c r="AA10" s="1"/>
  <c r="AN43"/>
  <c r="AO43" s="1"/>
  <c r="AN39"/>
  <c r="AO39" s="1"/>
  <c r="AN35"/>
  <c r="AO35" s="1"/>
  <c r="AN31"/>
  <c r="AO31" s="1"/>
  <c r="AN27"/>
  <c r="AO27" s="1"/>
  <c r="AN23"/>
  <c r="AO23" s="1"/>
  <c r="AN19"/>
  <c r="AO19" s="1"/>
  <c r="AN15"/>
  <c r="AO15" s="1"/>
  <c r="AN11"/>
  <c r="AO11" s="1"/>
  <c r="AN44"/>
  <c r="AO44" s="1"/>
  <c r="AN40"/>
  <c r="AO40" s="1"/>
  <c r="AN36"/>
  <c r="AO36" s="1"/>
  <c r="AN32"/>
  <c r="AO32" s="1"/>
  <c r="AN28"/>
  <c r="AO28" s="1"/>
  <c r="AN24"/>
  <c r="AO24" s="1"/>
  <c r="AN20"/>
  <c r="AO20" s="1"/>
  <c r="AN16"/>
  <c r="AO16" s="1"/>
  <c r="AN12"/>
  <c r="AO12" s="1"/>
  <c r="AN8"/>
  <c r="AO8" s="1"/>
  <c r="Q59"/>
  <c r="AE59"/>
  <c r="AG5"/>
  <c r="AF57" s="1"/>
  <c r="Z8"/>
  <c r="L8"/>
  <c r="M8" s="1"/>
  <c r="AE71" l="1"/>
  <c r="AF71" s="1"/>
  <c r="AE67"/>
  <c r="AF67" s="1"/>
  <c r="AE64"/>
  <c r="AF64" s="1"/>
  <c r="AE69"/>
  <c r="AF69" s="1"/>
  <c r="AF61"/>
  <c r="AE63"/>
  <c r="AF63" s="1"/>
  <c r="AE66"/>
  <c r="AF66" s="1"/>
  <c r="AE68"/>
  <c r="AF68" s="1"/>
  <c r="AE70"/>
  <c r="AF70" s="1"/>
  <c r="AE72"/>
  <c r="AF72" s="1"/>
  <c r="Q72"/>
  <c r="R72" s="1"/>
  <c r="Q71"/>
  <c r="R71" s="1"/>
  <c r="Q70"/>
  <c r="R70" s="1"/>
  <c r="Q69"/>
  <c r="R69" s="1"/>
  <c r="Q68"/>
  <c r="R68" s="1"/>
  <c r="Q67"/>
  <c r="R67" s="1"/>
  <c r="Q66"/>
  <c r="Q64"/>
  <c r="R64" s="1"/>
  <c r="Q63"/>
  <c r="R63" s="1"/>
  <c r="AA8"/>
  <c r="R61"/>
  <c r="C70"/>
  <c r="D70" s="1"/>
  <c r="C66"/>
  <c r="D66" s="1"/>
  <c r="C68"/>
  <c r="D68" s="1"/>
  <c r="C63"/>
  <c r="D63" s="1"/>
  <c r="C71"/>
  <c r="D71" s="1"/>
  <c r="C69"/>
  <c r="D69" s="1"/>
  <c r="C67"/>
  <c r="D67" s="1"/>
  <c r="C64"/>
  <c r="D64" s="1"/>
  <c r="C72"/>
  <c r="D72" s="1"/>
  <c r="D61"/>
  <c r="AE74" l="1"/>
  <c r="AF74"/>
  <c r="Q74"/>
  <c r="R66"/>
  <c r="R74" s="1"/>
  <c r="D74"/>
  <c r="C74"/>
</calcChain>
</file>

<file path=xl/sharedStrings.xml><?xml version="1.0" encoding="utf-8"?>
<sst xmlns="http://schemas.openxmlformats.org/spreadsheetml/2006/main" count="191" uniqueCount="58">
  <si>
    <t>السنة الدراسية :</t>
  </si>
  <si>
    <t xml:space="preserve">    نتائج الثلاثي     </t>
  </si>
  <si>
    <t>الأول</t>
  </si>
  <si>
    <t xml:space="preserve">       الأستاذ(ة) :</t>
  </si>
  <si>
    <t>مادة:</t>
  </si>
  <si>
    <t xml:space="preserve">   القسم : </t>
  </si>
  <si>
    <t>المعامل</t>
  </si>
  <si>
    <t xml:space="preserve">                          الرقم</t>
  </si>
  <si>
    <t xml:space="preserve">   نقطة 1</t>
  </si>
  <si>
    <t xml:space="preserve">   نقطة 2</t>
  </si>
  <si>
    <t>تقويم مستمر</t>
  </si>
  <si>
    <t xml:space="preserve">   فرض 1</t>
  </si>
  <si>
    <t xml:space="preserve">   فرض 2</t>
  </si>
  <si>
    <t xml:space="preserve">  الاختبار/20</t>
  </si>
  <si>
    <t xml:space="preserve">   المعدل</t>
  </si>
  <si>
    <t>المعدل xالمعامل</t>
  </si>
  <si>
    <t>&lt;4</t>
  </si>
  <si>
    <t>&gt;=4</t>
  </si>
  <si>
    <t>&lt;8</t>
  </si>
  <si>
    <t>&gt;=8</t>
  </si>
  <si>
    <t>&lt;10</t>
  </si>
  <si>
    <t>&gt;=10</t>
  </si>
  <si>
    <t>&lt;12</t>
  </si>
  <si>
    <t>&gt;=12</t>
  </si>
  <si>
    <t>&lt;14</t>
  </si>
  <si>
    <t>&gt;=14</t>
  </si>
  <si>
    <t>&lt;16</t>
  </si>
  <si>
    <t>&gt;=16</t>
  </si>
  <si>
    <t>الثلاثي :</t>
  </si>
  <si>
    <t xml:space="preserve">تحليل نتائج القسم : </t>
  </si>
  <si>
    <t>في مادة :</t>
  </si>
  <si>
    <t xml:space="preserve">                تعداد القسم: </t>
  </si>
  <si>
    <t>الأستاذ (ة):</t>
  </si>
  <si>
    <r>
      <t xml:space="preserve">   معدل  المادة في القسم </t>
    </r>
    <r>
      <rPr>
        <sz val="11"/>
        <color theme="1"/>
        <rFont val="Calibri"/>
        <family val="2"/>
        <scheme val="minor"/>
      </rPr>
      <t>:</t>
    </r>
  </si>
  <si>
    <t>الحاصلين على المعدل :</t>
  </si>
  <si>
    <t>غير الحاصلين على المعدل :</t>
  </si>
  <si>
    <t>أقل من 4</t>
  </si>
  <si>
    <t>ما بين 4 و 7,99</t>
  </si>
  <si>
    <t>ما بين 8 و 9,99</t>
  </si>
  <si>
    <t>ما بين 10 و 11,99</t>
  </si>
  <si>
    <t>ما بين  12 و13,99</t>
  </si>
  <si>
    <t>ما بين 14 و 15,99</t>
  </si>
  <si>
    <t>أكبر من 16</t>
  </si>
  <si>
    <t>المجموع</t>
  </si>
  <si>
    <t>الثاني</t>
  </si>
  <si>
    <t>الثالث</t>
  </si>
  <si>
    <t>معدل الفروض/20</t>
  </si>
  <si>
    <t xml:space="preserve">  الاختبار/40</t>
  </si>
  <si>
    <t>ت شف/أع تط</t>
  </si>
  <si>
    <t>المؤسسة:</t>
  </si>
  <si>
    <t>المادة:</t>
  </si>
  <si>
    <t>الأستاذ:</t>
  </si>
  <si>
    <t>صفحة المعلومات</t>
  </si>
  <si>
    <t>السنة الدراسية</t>
  </si>
  <si>
    <t>الاسم و اللقب</t>
  </si>
  <si>
    <t>علوم فيزيائية</t>
  </si>
  <si>
    <t xml:space="preserve">ثانوية </t>
  </si>
  <si>
    <t>2025/2026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</si>
</sst>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b/>
      <u/>
      <sz val="14"/>
      <name val="Arabic Transparent"/>
      <charset val="178"/>
    </font>
    <font>
      <b/>
      <sz val="12"/>
      <name val="Andalus"/>
      <charset val="178"/>
    </font>
    <font>
      <b/>
      <sz val="12"/>
      <color indexed="53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4"/>
      <color indexed="50"/>
      <name val="Arial"/>
      <family val="2"/>
    </font>
    <font>
      <sz val="10"/>
      <color indexed="50"/>
      <name val="Arial"/>
      <family val="2"/>
    </font>
    <font>
      <b/>
      <sz val="10"/>
      <name val="Arial"/>
      <family val="2"/>
    </font>
    <font>
      <b/>
      <sz val="10"/>
      <color indexed="50"/>
      <name val="Arial"/>
      <family val="2"/>
    </font>
    <font>
      <b/>
      <sz val="14"/>
      <color indexed="10"/>
      <name val="Arial"/>
      <family val="2"/>
    </font>
    <font>
      <b/>
      <sz val="14"/>
      <color indexed="48"/>
      <name val="Arial"/>
      <family val="2"/>
    </font>
    <font>
      <sz val="14"/>
      <name val="Arial"/>
      <family val="2"/>
    </font>
    <font>
      <b/>
      <sz val="12"/>
      <color indexed="8"/>
      <name val="Arial"/>
      <family val="2"/>
    </font>
    <font>
      <b/>
      <sz val="12"/>
      <name val="Times New Roman"/>
      <family val="1"/>
    </font>
    <font>
      <b/>
      <sz val="16"/>
      <name val="Arial"/>
      <family val="2"/>
    </font>
    <font>
      <b/>
      <sz val="14"/>
      <color indexed="12"/>
      <name val="Times New Roman"/>
      <family val="1"/>
    </font>
    <font>
      <b/>
      <sz val="16"/>
      <color indexed="12"/>
      <name val="Arial"/>
      <family val="2"/>
    </font>
    <font>
      <b/>
      <sz val="20"/>
      <color indexed="53"/>
      <name val="Arial"/>
      <family val="2"/>
    </font>
    <font>
      <b/>
      <sz val="14"/>
      <color indexed="50"/>
      <name val="Arial"/>
      <family val="2"/>
    </font>
    <font>
      <b/>
      <i/>
      <sz val="12"/>
      <name val="Times New Roman"/>
      <family val="1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u/>
      <sz val="10"/>
      <name val="Arial"/>
      <family val="2"/>
    </font>
    <font>
      <b/>
      <u/>
      <sz val="14"/>
      <color indexed="12"/>
      <name val="Andalus"/>
      <charset val="178"/>
    </font>
    <font>
      <b/>
      <sz val="12"/>
      <color indexed="50"/>
      <name val="Arial"/>
      <family val="2"/>
    </font>
    <font>
      <b/>
      <sz val="16"/>
      <name val="Andalus"/>
      <charset val="178"/>
    </font>
    <font>
      <b/>
      <sz val="14"/>
      <color indexed="12"/>
      <name val="Arial"/>
      <family val="2"/>
    </font>
    <font>
      <b/>
      <sz val="14"/>
      <name val="Andalus"/>
      <charset val="178"/>
    </font>
    <font>
      <b/>
      <sz val="14"/>
      <color indexed="53"/>
      <name val="Arial"/>
      <family val="2"/>
    </font>
    <font>
      <b/>
      <sz val="12"/>
      <name val="Arial"/>
      <family val="2"/>
    </font>
    <font>
      <sz val="16"/>
      <color indexed="14"/>
      <name val="Arial"/>
      <family val="2"/>
    </font>
    <font>
      <b/>
      <sz val="12"/>
      <color rgb="FFFF0000"/>
      <name val="Arial"/>
      <family val="2"/>
    </font>
    <font>
      <b/>
      <sz val="20"/>
      <color theme="1"/>
      <name val="Traditional Arabic"/>
      <family val="1"/>
    </font>
    <font>
      <b/>
      <sz val="28"/>
      <color rgb="FFFF0000"/>
      <name val="Traditional Arabic"/>
      <family val="1"/>
    </font>
    <font>
      <b/>
      <sz val="20"/>
      <color rgb="FFFF0000"/>
      <name val="Traditional Arabic"/>
      <family val="1"/>
    </font>
    <font>
      <sz val="10"/>
      <name val="Arial"/>
    </font>
    <font>
      <b/>
      <sz val="12"/>
      <name val="Arabic Transparent"/>
      <charset val="178"/>
    </font>
    <font>
      <b/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8" fillId="0" borderId="0"/>
  </cellStyleXfs>
  <cellXfs count="95">
    <xf numFmtId="0" fontId="0" fillId="0" borderId="0" xfId="0"/>
    <xf numFmtId="0" fontId="16" fillId="0" borderId="7" xfId="0" applyFont="1" applyBorder="1" applyAlignment="1" applyProtection="1">
      <alignment horizontal="center" vertical="top" wrapText="1" readingOrder="2"/>
    </xf>
    <xf numFmtId="2" fontId="34" fillId="0" borderId="7" xfId="0" applyNumberFormat="1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Border="1" applyAlignment="1" applyProtection="1">
      <alignment horizontal="right"/>
    </xf>
    <xf numFmtId="0" fontId="2" fillId="0" borderId="0" xfId="0" applyFont="1" applyProtection="1"/>
    <xf numFmtId="0" fontId="3" fillId="0" borderId="0" xfId="0" applyFont="1" applyBorder="1" applyAlignment="1" applyProtection="1">
      <alignment horizontal="center"/>
    </xf>
    <xf numFmtId="0" fontId="0" fillId="3" borderId="0" xfId="0" applyFill="1" applyProtection="1"/>
    <xf numFmtId="0" fontId="4" fillId="0" borderId="0" xfId="0" applyFont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Protection="1"/>
    <xf numFmtId="0" fontId="0" fillId="0" borderId="0" xfId="0" applyFill="1" applyBorder="1" applyProtection="1"/>
    <xf numFmtId="0" fontId="5" fillId="2" borderId="4" xfId="0" applyFont="1" applyFill="1" applyBorder="1" applyProtection="1"/>
    <xf numFmtId="0" fontId="5" fillId="0" borderId="0" xfId="0" applyFont="1" applyFill="1" applyBorder="1" applyAlignment="1" applyProtection="1"/>
    <xf numFmtId="0" fontId="10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0" fontId="6" fillId="0" borderId="0" xfId="0" applyFont="1" applyBorder="1" applyProtection="1"/>
    <xf numFmtId="0" fontId="12" fillId="0" borderId="4" xfId="0" applyFont="1" applyBorder="1" applyAlignment="1" applyProtection="1">
      <alignment horizontal="center"/>
    </xf>
    <xf numFmtId="0" fontId="15" fillId="0" borderId="0" xfId="0" applyFont="1" applyProtection="1"/>
    <xf numFmtId="0" fontId="5" fillId="0" borderId="4" xfId="0" applyFont="1" applyBorder="1" applyAlignment="1" applyProtection="1">
      <alignment horizontal="center"/>
    </xf>
    <xf numFmtId="0" fontId="5" fillId="0" borderId="0" xfId="0" applyFont="1" applyBorder="1" applyProtection="1"/>
    <xf numFmtId="0" fontId="0" fillId="0" borderId="0" xfId="0" applyAlignment="1" applyProtection="1"/>
    <xf numFmtId="0" fontId="16" fillId="0" borderId="6" xfId="0" applyFont="1" applyBorder="1" applyAlignment="1" applyProtection="1">
      <alignment horizontal="center" vertical="top" wrapText="1" readingOrder="2"/>
    </xf>
    <xf numFmtId="0" fontId="17" fillId="0" borderId="7" xfId="0" applyFont="1" applyBorder="1" applyAlignment="1" applyProtection="1">
      <alignment horizontal="center" vertical="center" textRotation="180"/>
    </xf>
    <xf numFmtId="0" fontId="18" fillId="0" borderId="7" xfId="0" applyFont="1" applyBorder="1" applyAlignment="1" applyProtection="1">
      <alignment horizontal="center" vertical="center" textRotation="180" wrapText="1" readingOrder="2"/>
    </xf>
    <xf numFmtId="0" fontId="19" fillId="0" borderId="7" xfId="0" applyFont="1" applyBorder="1" applyAlignment="1" applyProtection="1">
      <alignment horizontal="center" vertical="center" textRotation="180"/>
    </xf>
    <xf numFmtId="0" fontId="20" fillId="0" borderId="7" xfId="0" applyFont="1" applyFill="1" applyBorder="1" applyAlignment="1" applyProtection="1">
      <alignment horizontal="center" textRotation="180"/>
    </xf>
    <xf numFmtId="0" fontId="21" fillId="0" borderId="7" xfId="0" applyFont="1" applyBorder="1" applyAlignment="1" applyProtection="1">
      <alignment horizontal="center" vertical="center" textRotation="180"/>
    </xf>
    <xf numFmtId="0" fontId="22" fillId="0" borderId="7" xfId="0" applyFont="1" applyBorder="1" applyAlignment="1" applyProtection="1">
      <alignment horizontal="center" vertical="top" wrapText="1" readingOrder="2"/>
    </xf>
    <xf numFmtId="0" fontId="16" fillId="0" borderId="0" xfId="0" applyFont="1" applyBorder="1" applyAlignment="1" applyProtection="1">
      <alignment horizontal="center" vertical="top" wrapText="1" readingOrder="2"/>
    </xf>
    <xf numFmtId="0" fontId="20" fillId="0" borderId="8" xfId="0" applyFont="1" applyFill="1" applyBorder="1" applyAlignment="1" applyProtection="1">
      <alignment horizontal="center" textRotation="180"/>
    </xf>
    <xf numFmtId="0" fontId="0" fillId="0" borderId="7" xfId="0" applyBorder="1" applyProtection="1"/>
    <xf numFmtId="0" fontId="0" fillId="0" borderId="7" xfId="0" applyFill="1" applyBorder="1" applyProtection="1"/>
    <xf numFmtId="0" fontId="1" fillId="0" borderId="0" xfId="0" applyFont="1" applyProtection="1"/>
    <xf numFmtId="0" fontId="25" fillId="0" borderId="0" xfId="0" applyFont="1" applyProtection="1"/>
    <xf numFmtId="0" fontId="26" fillId="0" borderId="0" xfId="0" applyFont="1" applyBorder="1" applyProtection="1"/>
    <xf numFmtId="0" fontId="27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28" fillId="2" borderId="7" xfId="0" applyFont="1" applyFill="1" applyBorder="1" applyAlignment="1" applyProtection="1">
      <alignment horizontal="center"/>
    </xf>
    <xf numFmtId="0" fontId="17" fillId="0" borderId="0" xfId="0" applyFont="1" applyProtection="1"/>
    <xf numFmtId="0" fontId="30" fillId="0" borderId="0" xfId="0" applyFont="1" applyProtection="1"/>
    <xf numFmtId="0" fontId="32" fillId="0" borderId="0" xfId="0" applyFont="1" applyProtection="1"/>
    <xf numFmtId="0" fontId="32" fillId="0" borderId="4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0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2" fillId="0" borderId="0" xfId="0" applyFont="1" applyBorder="1" applyProtection="1"/>
    <xf numFmtId="0" fontId="32" fillId="0" borderId="0" xfId="0" applyFont="1" applyFill="1" applyBorder="1" applyProtection="1"/>
    <xf numFmtId="0" fontId="32" fillId="0" borderId="7" xfId="0" applyFont="1" applyFill="1" applyBorder="1" applyProtection="1"/>
    <xf numFmtId="0" fontId="32" fillId="0" borderId="7" xfId="0" applyFont="1" applyFill="1" applyBorder="1" applyAlignment="1" applyProtection="1">
      <alignment horizontal="center"/>
    </xf>
    <xf numFmtId="2" fontId="24" fillId="0" borderId="0" xfId="0" applyNumberFormat="1" applyFont="1" applyBorder="1" applyProtection="1"/>
    <xf numFmtId="0" fontId="0" fillId="0" borderId="0" xfId="0" applyFill="1" applyProtection="1"/>
    <xf numFmtId="0" fontId="3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2" fontId="10" fillId="0" borderId="7" xfId="0" applyNumberFormat="1" applyFont="1" applyBorder="1" applyAlignment="1" applyProtection="1">
      <alignment horizontal="center" vertical="center"/>
      <protection locked="0"/>
    </xf>
    <xf numFmtId="2" fontId="23" fillId="0" borderId="7" xfId="0" applyNumberFormat="1" applyFont="1" applyBorder="1" applyAlignment="1" applyProtection="1">
      <alignment horizontal="center"/>
      <protection locked="0"/>
    </xf>
    <xf numFmtId="0" fontId="22" fillId="0" borderId="7" xfId="0" applyFont="1" applyBorder="1" applyAlignment="1" applyProtection="1">
      <alignment horizontal="center" vertical="top" wrapText="1" readingOrder="2"/>
      <protection locked="0"/>
    </xf>
    <xf numFmtId="0" fontId="35" fillId="4" borderId="7" xfId="0" applyFont="1" applyFill="1" applyBorder="1"/>
    <xf numFmtId="0" fontId="37" fillId="4" borderId="7" xfId="0" applyFont="1" applyFill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37" fillId="4" borderId="7" xfId="0" applyFont="1" applyFill="1" applyBorder="1" applyAlignment="1" applyProtection="1">
      <alignment horizontal="right" vertical="center"/>
      <protection locked="0"/>
    </xf>
    <xf numFmtId="0" fontId="39" fillId="6" borderId="7" xfId="1" applyFont="1" applyFill="1" applyBorder="1"/>
    <xf numFmtId="2" fontId="32" fillId="0" borderId="7" xfId="0" applyNumberFormat="1" applyFont="1" applyBorder="1" applyAlignment="1" applyProtection="1">
      <alignment horizontal="center"/>
      <protection locked="0"/>
    </xf>
    <xf numFmtId="2" fontId="40" fillId="0" borderId="7" xfId="0" applyNumberFormat="1" applyFont="1" applyBorder="1" applyAlignment="1" applyProtection="1">
      <alignment horizontal="center"/>
      <protection locked="0"/>
    </xf>
    <xf numFmtId="0" fontId="36" fillId="5" borderId="1" xfId="0" applyFont="1" applyFill="1" applyBorder="1" applyAlignment="1">
      <alignment horizontal="center"/>
    </xf>
    <xf numFmtId="0" fontId="36" fillId="5" borderId="3" xfId="0" applyFont="1" applyFill="1" applyBorder="1" applyAlignment="1">
      <alignment horizontal="center"/>
    </xf>
    <xf numFmtId="10" fontId="32" fillId="0" borderId="7" xfId="0" applyNumberFormat="1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7" fillId="0" borderId="0" xfId="0" applyFont="1" applyAlignment="1" applyProtection="1"/>
    <xf numFmtId="0" fontId="13" fillId="0" borderId="1" xfId="0" applyFont="1" applyFill="1" applyBorder="1" applyAlignment="1" applyProtection="1">
      <alignment horizontal="center" readingOrder="2"/>
      <protection locked="0"/>
    </xf>
    <xf numFmtId="0" fontId="14" fillId="0" borderId="2" xfId="0" applyFont="1" applyBorder="1" applyAlignment="1" applyProtection="1">
      <alignment horizontal="center" readingOrder="2"/>
      <protection locked="0"/>
    </xf>
    <xf numFmtId="0" fontId="14" fillId="0" borderId="3" xfId="0" applyFont="1" applyBorder="1" applyAlignment="1" applyProtection="1">
      <alignment horizontal="center" readingOrder="2"/>
      <protection locked="0"/>
    </xf>
    <xf numFmtId="0" fontId="29" fillId="0" borderId="1" xfId="0" applyFont="1" applyBorder="1" applyAlignment="1" applyProtection="1">
      <alignment horizontal="center" readingOrder="2"/>
    </xf>
    <xf numFmtId="0" fontId="29" fillId="0" borderId="2" xfId="0" applyFont="1" applyBorder="1" applyAlignment="1" applyProtection="1">
      <alignment horizontal="center" readingOrder="2"/>
    </xf>
    <xf numFmtId="0" fontId="0" fillId="0" borderId="3" xfId="0" applyBorder="1" applyAlignment="1" applyProtection="1">
      <alignment readingOrder="2"/>
    </xf>
    <xf numFmtId="0" fontId="31" fillId="0" borderId="9" xfId="0" applyFont="1" applyBorder="1" applyAlignment="1" applyProtection="1">
      <alignment horizontal="center"/>
    </xf>
    <xf numFmtId="0" fontId="14" fillId="0" borderId="10" xfId="0" applyFont="1" applyBorder="1" applyAlignment="1" applyProtection="1">
      <alignment horizontal="center"/>
    </xf>
    <xf numFmtId="0" fontId="0" fillId="0" borderId="11" xfId="0" applyBorder="1" applyAlignment="1" applyProtection="1"/>
    <xf numFmtId="0" fontId="23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2" fontId="33" fillId="0" borderId="1" xfId="0" applyNumberFormat="1" applyFont="1" applyFill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/>
    </xf>
    <xf numFmtId="10" fontId="0" fillId="0" borderId="7" xfId="0" applyNumberFormat="1" applyFill="1" applyBorder="1" applyAlignment="1" applyProtection="1">
      <alignment horizontal="center"/>
    </xf>
    <xf numFmtId="0" fontId="32" fillId="0" borderId="7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 readingOrder="2"/>
    </xf>
    <xf numFmtId="0" fontId="14" fillId="0" borderId="2" xfId="0" applyFont="1" applyBorder="1" applyAlignment="1" applyProtection="1">
      <alignment horizontal="center" readingOrder="2"/>
    </xf>
    <xf numFmtId="0" fontId="14" fillId="0" borderId="3" xfId="0" applyFont="1" applyBorder="1" applyAlignment="1" applyProtection="1">
      <alignment horizontal="center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42"/>
  <c:chart>
    <c:title>
      <c:tx>
        <c:rich>
          <a:bodyPr/>
          <a:lstStyle/>
          <a:p>
            <a:pPr>
              <a:defRPr lang="fr-FR">
                <a:solidFill>
                  <a:srgbClr val="FF0000"/>
                </a:solidFill>
              </a:defRPr>
            </a:pPr>
            <a:r>
              <a:rPr lang="ar-DZ">
                <a:solidFill>
                  <a:srgbClr val="FF0000"/>
                </a:solidFill>
              </a:rPr>
              <a:t>نسبة النجاح</a:t>
            </a:r>
          </a:p>
        </c:rich>
      </c:tx>
      <c:layout>
        <c:manualLayout>
          <c:xMode val="edge"/>
          <c:yMode val="edge"/>
          <c:x val="1.4450800487545899E-2"/>
          <c:y val="2.5510204081632647E-2"/>
        </c:manualLayout>
      </c:layout>
      <c:spPr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40000"/>
              <a:lumOff val="60000"/>
            </a:schemeClr>
          </a:solidFill>
        </a:ln>
      </c:spPr>
    </c:title>
    <c:view3D>
      <c:perspective val="0"/>
    </c:view3D>
    <c:plotArea>
      <c:layout>
        <c:manualLayout>
          <c:layoutTarget val="inner"/>
          <c:xMode val="edge"/>
          <c:yMode val="edge"/>
          <c:x val="0.16184993938812367"/>
          <c:y val="0.40306222861086138"/>
          <c:w val="0.52023194803325357"/>
          <c:h val="0.36734785392382352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18007477697766411"/>
                  <c:y val="-0.10056885746424554"/>
                </c:manualLayout>
              </c:layout>
              <c:showVal val="1"/>
              <c:showPercent val="1"/>
            </c:dLbl>
            <c:dLbl>
              <c:idx val="1"/>
              <c:layout/>
              <c:dLblPos val="ctr"/>
              <c:showVal val="1"/>
              <c:showPercent val="1"/>
            </c:dLbl>
            <c:txPr>
              <a:bodyPr/>
              <a:lstStyle/>
              <a:p>
                <a:pPr>
                  <a:defRPr lang="fr-FR"/>
                </a:pPr>
                <a:endParaRPr lang="fr-FR"/>
              </a:p>
            </c:txPr>
            <c:showVal val="1"/>
            <c:showPercent val="1"/>
          </c:dLbls>
          <c:cat>
            <c:strRef>
              <c:f>'1ج م ع ت'!$B$63:$B$64</c:f>
              <c:strCache>
                <c:ptCount val="2"/>
                <c:pt idx="0">
                  <c:v>الحاصلين على المعدل :</c:v>
                </c:pt>
                <c:pt idx="1">
                  <c:v>غير الحاصلين على المعدل :</c:v>
                </c:pt>
              </c:strCache>
            </c:strRef>
          </c:cat>
          <c:val>
            <c:numRef>
              <c:f>'1ج م ع ت'!$C$63:$C$64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  <c:showPercent val="1"/>
          <c:separator>
</c:separator>
        </c:dLbls>
      </c:pie3DChart>
    </c:plotArea>
    <c:legend>
      <c:legendPos val="r"/>
      <c:layout>
        <c:manualLayout>
          <c:xMode val="edge"/>
          <c:yMode val="edge"/>
          <c:x val="0.65904001316074956"/>
          <c:y val="2.5510204081632647E-2"/>
          <c:w val="0.34095998683925255"/>
          <c:h val="0.41041941185923236"/>
        </c:manualLayout>
      </c:layout>
      <c:txPr>
        <a:bodyPr/>
        <a:lstStyle/>
        <a:p>
          <a:pPr>
            <a:defRPr lang="fr-FR">
              <a:solidFill>
                <a:srgbClr val="FF0000"/>
              </a:solidFill>
            </a:defRPr>
          </a:pPr>
          <a:endParaRPr lang="fr-FR"/>
        </a:p>
      </c:txPr>
    </c:legend>
    <c:plotVisOnly val="1"/>
    <c:dispBlanksAs val="zero"/>
  </c:chart>
  <c:spPr>
    <a:noFill/>
    <a:ln w="38100">
      <a:solidFill>
        <a:schemeClr val="accent4">
          <a:lumMod val="40000"/>
          <a:lumOff val="60000"/>
        </a:schemeClr>
      </a:solidFill>
    </a:ln>
  </c:spPr>
  <c:printSettings>
    <c:headerFooter alignWithMargins="0"/>
    <c:pageMargins b="0.98425196899999956" l="0.78740157499999996" r="0.78740157499999996" t="0.98425196899999956" header="0.49212598450000045" footer="0.49212598450000045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46"/>
  <c:chart>
    <c:autoTitleDeleted val="1"/>
    <c:view3D>
      <c:perspective val="30"/>
    </c:view3D>
    <c:plotArea>
      <c:layout/>
      <c:bar3DChart>
        <c:barDir val="col"/>
        <c:grouping val="percentStacked"/>
        <c:ser>
          <c:idx val="0"/>
          <c:order val="0"/>
          <c:dLbls>
            <c:showVal val="1"/>
          </c:dLbls>
          <c:cat>
            <c:strRef>
              <c:f>'1ج م ع ت'!$B$66:$B$72</c:f>
              <c:strCache>
                <c:ptCount val="7"/>
                <c:pt idx="0">
                  <c:v>أقل من 4</c:v>
                </c:pt>
                <c:pt idx="1">
                  <c:v>ما بين 4 و 7,99</c:v>
                </c:pt>
                <c:pt idx="2">
                  <c:v>ما بين 8 و 9,99</c:v>
                </c:pt>
                <c:pt idx="3">
                  <c:v>ما بين 10 و 11,99</c:v>
                </c:pt>
                <c:pt idx="4">
                  <c:v>ما بين  12 و13,99</c:v>
                </c:pt>
                <c:pt idx="5">
                  <c:v>ما بين 14 و 15,99</c:v>
                </c:pt>
                <c:pt idx="6">
                  <c:v>أكبر من 16</c:v>
                </c:pt>
              </c:strCache>
            </c:strRef>
          </c:cat>
          <c:val>
            <c:numRef>
              <c:f>'1ج م ع ت'!$C$66:$C$72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gapWidth val="75"/>
        <c:shape val="pyramid"/>
        <c:axId val="132946944"/>
        <c:axId val="132948736"/>
        <c:axId val="0"/>
      </c:bar3DChart>
      <c:catAx>
        <c:axId val="13294694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lang="fr-FR"/>
            </a:pPr>
            <a:endParaRPr lang="fr-FR"/>
          </a:p>
        </c:txPr>
        <c:crossAx val="132948736"/>
        <c:crosses val="autoZero"/>
        <c:auto val="1"/>
        <c:lblAlgn val="ctr"/>
        <c:lblOffset val="100"/>
        <c:tickLblSkip val="1"/>
        <c:tickMarkSkip val="1"/>
      </c:catAx>
      <c:valAx>
        <c:axId val="132948736"/>
        <c:scaling>
          <c:orientation val="minMax"/>
        </c:scaling>
        <c:axPos val="l"/>
        <c:numFmt formatCode="0%" sourceLinked="1"/>
        <c:majorTickMark val="none"/>
        <c:tickLblPos val="nextTo"/>
        <c:txPr>
          <a:bodyPr rot="0" vert="horz"/>
          <a:lstStyle/>
          <a:p>
            <a:pPr>
              <a:defRPr lang="fr-FR"/>
            </a:pPr>
            <a:endParaRPr lang="fr-FR"/>
          </a:p>
        </c:txPr>
        <c:crossAx val="132946944"/>
        <c:crosses val="autoZero"/>
        <c:crossBetween val="between"/>
      </c:valAx>
      <c:spPr>
        <a:noFill/>
        <a:ln>
          <a:solidFill>
            <a:sysClr val="windowText" lastClr="000000"/>
          </a:solidFill>
        </a:ln>
      </c:spPr>
    </c:plotArea>
    <c:legend>
      <c:legendPos val="b"/>
      <c:layout/>
      <c:txPr>
        <a:bodyPr/>
        <a:lstStyle/>
        <a:p>
          <a:pPr>
            <a:defRPr lang="fr-FR"/>
          </a:pPr>
          <a:endParaRPr lang="fr-FR"/>
        </a:p>
      </c:txPr>
    </c:legend>
    <c:plotVisOnly val="1"/>
    <c:dispBlanksAs val="gap"/>
  </c:chart>
  <c:spPr>
    <a:noFill/>
    <a:ln w="38100">
      <a:solidFill>
        <a:sysClr val="windowText" lastClr="000000"/>
      </a:solidFill>
    </a:ln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45" footer="0.49212598450000045"/>
    <c:pageSetup paperSize="9" orientation="landscape" horizontalDpi="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42"/>
  <c:chart>
    <c:title>
      <c:tx>
        <c:rich>
          <a:bodyPr/>
          <a:lstStyle/>
          <a:p>
            <a:pPr>
              <a:defRPr lang="fr-FR">
                <a:solidFill>
                  <a:srgbClr val="FF0000"/>
                </a:solidFill>
              </a:defRPr>
            </a:pPr>
            <a:r>
              <a:rPr lang="ar-DZ">
                <a:solidFill>
                  <a:srgbClr val="FF0000"/>
                </a:solidFill>
              </a:rPr>
              <a:t>نسبة النجاح</a:t>
            </a:r>
          </a:p>
        </c:rich>
      </c:tx>
      <c:layout>
        <c:manualLayout>
          <c:xMode val="edge"/>
          <c:yMode val="edge"/>
          <c:x val="1.4450800487545899E-2"/>
          <c:y val="2.5510204081632647E-2"/>
        </c:manualLayout>
      </c:layout>
      <c:spPr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40000"/>
              <a:lumOff val="60000"/>
            </a:schemeClr>
          </a:solidFill>
        </a:ln>
      </c:spPr>
    </c:title>
    <c:view3D>
      <c:perspective val="0"/>
    </c:view3D>
    <c:plotArea>
      <c:layout>
        <c:manualLayout>
          <c:layoutTarget val="inner"/>
          <c:xMode val="edge"/>
          <c:yMode val="edge"/>
          <c:x val="0.16184993938812375"/>
          <c:y val="0.40306222861086138"/>
          <c:w val="0.52023194803325357"/>
          <c:h val="0.36734785392382363"/>
        </c:manualLayout>
      </c:layout>
      <c:pie3DChart>
        <c:varyColors val="1"/>
        <c:ser>
          <c:idx val="0"/>
          <c:order val="0"/>
          <c:explosion val="25"/>
          <c:dLbls>
            <c:dLbl>
              <c:idx val="1"/>
              <c:layout/>
              <c:dLblPos val="ctr"/>
              <c:showVal val="1"/>
              <c:showPercent val="1"/>
            </c:dLbl>
            <c:txPr>
              <a:bodyPr/>
              <a:lstStyle/>
              <a:p>
                <a:pPr>
                  <a:defRPr lang="fr-FR"/>
                </a:pPr>
                <a:endParaRPr lang="fr-FR"/>
              </a:p>
            </c:txPr>
            <c:showVal val="1"/>
            <c:showPercent val="1"/>
          </c:dLbls>
          <c:cat>
            <c:strRef>
              <c:f>'1ج م ع ت'!$P$63:$P$64</c:f>
              <c:strCache>
                <c:ptCount val="2"/>
                <c:pt idx="0">
                  <c:v>الحاصلين على المعدل :</c:v>
                </c:pt>
                <c:pt idx="1">
                  <c:v>غير الحاصلين على المعدل :</c:v>
                </c:pt>
              </c:strCache>
            </c:strRef>
          </c:cat>
          <c:val>
            <c:numRef>
              <c:f>'1ج م ع ت'!$Q$63:$Q$64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  <c:showPercent val="1"/>
          <c:separator>
</c:separator>
        </c:dLbls>
      </c:pie3DChart>
    </c:plotArea>
    <c:legend>
      <c:legendPos val="r"/>
      <c:layout>
        <c:manualLayout>
          <c:xMode val="edge"/>
          <c:yMode val="edge"/>
          <c:x val="0.65904001316075012"/>
          <c:y val="2.5510204081632647E-2"/>
          <c:w val="0.34095998683925277"/>
          <c:h val="0.41041941185923247"/>
        </c:manualLayout>
      </c:layout>
      <c:txPr>
        <a:bodyPr/>
        <a:lstStyle/>
        <a:p>
          <a:pPr>
            <a:defRPr lang="fr-FR">
              <a:solidFill>
                <a:srgbClr val="FF0000"/>
              </a:solidFill>
            </a:defRPr>
          </a:pPr>
          <a:endParaRPr lang="fr-FR"/>
        </a:p>
      </c:txPr>
    </c:legend>
    <c:plotVisOnly val="1"/>
    <c:dispBlanksAs val="zero"/>
  </c:chart>
  <c:spPr>
    <a:noFill/>
    <a:ln w="38100">
      <a:solidFill>
        <a:schemeClr val="accent4">
          <a:lumMod val="40000"/>
          <a:lumOff val="60000"/>
        </a:schemeClr>
      </a:solidFill>
    </a:ln>
  </c:spPr>
  <c:printSettings>
    <c:headerFooter alignWithMargins="0"/>
    <c:pageMargins b="0.98425196899999956" l="0.78740157499999996" r="0.78740157499999996" t="0.98425196899999956" header="0.49212598450000056" footer="0.49212598450000056"/>
    <c:pageSetup paperSize="9" orientation="landscape" horizontalDpi="0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46"/>
  <c:chart>
    <c:autoTitleDeleted val="1"/>
    <c:view3D>
      <c:perspective val="30"/>
    </c:view3D>
    <c:plotArea>
      <c:layout/>
      <c:bar3DChart>
        <c:barDir val="col"/>
        <c:grouping val="percentStacked"/>
        <c:ser>
          <c:idx val="0"/>
          <c:order val="0"/>
          <c:dLbls>
            <c:showVal val="1"/>
          </c:dLbls>
          <c:cat>
            <c:strRef>
              <c:f>'1ج م ع ت'!$P$66:$P$72</c:f>
              <c:strCache>
                <c:ptCount val="7"/>
                <c:pt idx="0">
                  <c:v>أقل من 4</c:v>
                </c:pt>
                <c:pt idx="1">
                  <c:v>ما بين 4 و 7,99</c:v>
                </c:pt>
                <c:pt idx="2">
                  <c:v>ما بين 8 و 9,99</c:v>
                </c:pt>
                <c:pt idx="3">
                  <c:v>ما بين 10 و 11,99</c:v>
                </c:pt>
                <c:pt idx="4">
                  <c:v>ما بين  12 و13,99</c:v>
                </c:pt>
                <c:pt idx="5">
                  <c:v>ما بين 14 و 15,99</c:v>
                </c:pt>
                <c:pt idx="6">
                  <c:v>أكبر من 16</c:v>
                </c:pt>
              </c:strCache>
            </c:strRef>
          </c:cat>
          <c:val>
            <c:numRef>
              <c:f>'1ج م ع ت'!$Q$66:$Q$72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gapWidth val="75"/>
        <c:shape val="pyramid"/>
        <c:axId val="144374400"/>
        <c:axId val="132587904"/>
        <c:axId val="0"/>
      </c:bar3DChart>
      <c:catAx>
        <c:axId val="14437440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lang="fr-FR"/>
            </a:pPr>
            <a:endParaRPr lang="fr-FR"/>
          </a:p>
        </c:txPr>
        <c:crossAx val="132587904"/>
        <c:crosses val="autoZero"/>
        <c:auto val="1"/>
        <c:lblAlgn val="ctr"/>
        <c:lblOffset val="100"/>
        <c:tickLblSkip val="1"/>
        <c:tickMarkSkip val="1"/>
      </c:catAx>
      <c:valAx>
        <c:axId val="132587904"/>
        <c:scaling>
          <c:orientation val="minMax"/>
        </c:scaling>
        <c:axPos val="l"/>
        <c:numFmt formatCode="0%" sourceLinked="1"/>
        <c:majorTickMark val="none"/>
        <c:tickLblPos val="nextTo"/>
        <c:txPr>
          <a:bodyPr rot="0" vert="horz"/>
          <a:lstStyle/>
          <a:p>
            <a:pPr>
              <a:defRPr lang="fr-FR"/>
            </a:pPr>
            <a:endParaRPr lang="fr-FR"/>
          </a:p>
        </c:txPr>
        <c:crossAx val="144374400"/>
        <c:crosses val="autoZero"/>
        <c:crossBetween val="between"/>
      </c:valAx>
      <c:spPr>
        <a:noFill/>
        <a:ln>
          <a:solidFill>
            <a:sysClr val="windowText" lastClr="000000"/>
          </a:solidFill>
        </a:ln>
      </c:spPr>
    </c:plotArea>
    <c:legend>
      <c:legendPos val="b"/>
      <c:layout/>
      <c:txPr>
        <a:bodyPr/>
        <a:lstStyle/>
        <a:p>
          <a:pPr>
            <a:defRPr lang="fr-FR"/>
          </a:pPr>
          <a:endParaRPr lang="fr-FR"/>
        </a:p>
      </c:txPr>
    </c:legend>
    <c:plotVisOnly val="1"/>
    <c:dispBlanksAs val="gap"/>
  </c:chart>
  <c:spPr>
    <a:noFill/>
    <a:ln w="38100">
      <a:solidFill>
        <a:sysClr val="windowText" lastClr="000000"/>
      </a:solidFill>
    </a:ln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56" footer="0.49212598450000056"/>
    <c:pageSetup paperSize="9" orientation="landscape" horizontalDpi="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42"/>
  <c:chart>
    <c:title>
      <c:tx>
        <c:rich>
          <a:bodyPr/>
          <a:lstStyle/>
          <a:p>
            <a:pPr>
              <a:defRPr lang="fr-FR">
                <a:solidFill>
                  <a:srgbClr val="FF0000"/>
                </a:solidFill>
              </a:defRPr>
            </a:pPr>
            <a:r>
              <a:rPr lang="ar-DZ">
                <a:solidFill>
                  <a:srgbClr val="FF0000"/>
                </a:solidFill>
              </a:rPr>
              <a:t>نسبة النجاح</a:t>
            </a:r>
          </a:p>
        </c:rich>
      </c:tx>
      <c:layout>
        <c:manualLayout>
          <c:xMode val="edge"/>
          <c:yMode val="edge"/>
          <c:x val="1.4450800487545899E-2"/>
          <c:y val="2.5510204081632647E-2"/>
        </c:manualLayout>
      </c:layout>
      <c:spPr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40000"/>
              <a:lumOff val="60000"/>
            </a:schemeClr>
          </a:solidFill>
        </a:ln>
      </c:spPr>
    </c:title>
    <c:view3D>
      <c:perspective val="0"/>
    </c:view3D>
    <c:plotArea>
      <c:layout>
        <c:manualLayout>
          <c:layoutTarget val="inner"/>
          <c:xMode val="edge"/>
          <c:yMode val="edge"/>
          <c:x val="0.16184993938812381"/>
          <c:y val="0.40306222861086138"/>
          <c:w val="0.52023194803325357"/>
          <c:h val="0.36734785392382385"/>
        </c:manualLayout>
      </c:layout>
      <c:pie3DChart>
        <c:varyColors val="1"/>
        <c:ser>
          <c:idx val="0"/>
          <c:order val="0"/>
          <c:explosion val="25"/>
          <c:dLbls>
            <c:dLbl>
              <c:idx val="1"/>
              <c:layout/>
              <c:dLblPos val="ctr"/>
              <c:showVal val="1"/>
              <c:showPercent val="1"/>
            </c:dLbl>
            <c:txPr>
              <a:bodyPr/>
              <a:lstStyle/>
              <a:p>
                <a:pPr>
                  <a:defRPr lang="fr-FR"/>
                </a:pPr>
                <a:endParaRPr lang="fr-FR"/>
              </a:p>
            </c:txPr>
            <c:showVal val="1"/>
            <c:showPercent val="1"/>
          </c:dLbls>
          <c:cat>
            <c:strRef>
              <c:f>'1ج م ع ت'!$AD$63:$AD$64</c:f>
              <c:strCache>
                <c:ptCount val="2"/>
                <c:pt idx="0">
                  <c:v>الحاصلين على المعدل :</c:v>
                </c:pt>
                <c:pt idx="1">
                  <c:v>غير الحاصلين على المعدل :</c:v>
                </c:pt>
              </c:strCache>
            </c:strRef>
          </c:cat>
          <c:val>
            <c:numRef>
              <c:f>'1ج م ع ت'!$AE$63:$AE$64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  <c:showPercent val="1"/>
          <c:separator>
</c:separator>
        </c:dLbls>
      </c:pie3DChart>
    </c:plotArea>
    <c:legend>
      <c:legendPos val="r"/>
      <c:layout>
        <c:manualLayout>
          <c:xMode val="edge"/>
          <c:yMode val="edge"/>
          <c:x val="0.65904001316075056"/>
          <c:y val="2.5510204081632647E-2"/>
          <c:w val="0.34095998683925294"/>
          <c:h val="0.41041941185923264"/>
        </c:manualLayout>
      </c:layout>
      <c:txPr>
        <a:bodyPr/>
        <a:lstStyle/>
        <a:p>
          <a:pPr>
            <a:defRPr lang="fr-FR">
              <a:solidFill>
                <a:srgbClr val="FF0000"/>
              </a:solidFill>
            </a:defRPr>
          </a:pPr>
          <a:endParaRPr lang="fr-FR"/>
        </a:p>
      </c:txPr>
    </c:legend>
    <c:plotVisOnly val="1"/>
    <c:dispBlanksAs val="zero"/>
  </c:chart>
  <c:spPr>
    <a:noFill/>
    <a:ln w="38100">
      <a:solidFill>
        <a:schemeClr val="accent4">
          <a:lumMod val="40000"/>
          <a:lumOff val="60000"/>
        </a:schemeClr>
      </a:solidFill>
    </a:ln>
  </c:spPr>
  <c:printSettings>
    <c:headerFooter alignWithMargins="0"/>
    <c:pageMargins b="0.98425196899999956" l="0.78740157499999996" r="0.78740157499999996" t="0.98425196899999956" header="0.49212598450000067" footer="0.49212598450000067"/>
    <c:pageSetup paperSize="9" orientation="landscape" horizontalDpi="0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46"/>
  <c:chart>
    <c:autoTitleDeleted val="1"/>
    <c:view3D>
      <c:perspective val="30"/>
    </c:view3D>
    <c:plotArea>
      <c:layout/>
      <c:bar3DChart>
        <c:barDir val="col"/>
        <c:grouping val="percentStacked"/>
        <c:ser>
          <c:idx val="0"/>
          <c:order val="0"/>
          <c:dLbls>
            <c:showVal val="1"/>
          </c:dLbls>
          <c:cat>
            <c:strRef>
              <c:f>'1ج م ع ت'!$AD$66:$AD$72</c:f>
              <c:strCache>
                <c:ptCount val="7"/>
                <c:pt idx="0">
                  <c:v>أقل من 4</c:v>
                </c:pt>
                <c:pt idx="1">
                  <c:v>ما بين 4 و 7,99</c:v>
                </c:pt>
                <c:pt idx="2">
                  <c:v>ما بين 8 و 9,99</c:v>
                </c:pt>
                <c:pt idx="3">
                  <c:v>ما بين 10 و 11,99</c:v>
                </c:pt>
                <c:pt idx="4">
                  <c:v>ما بين  12 و13,99</c:v>
                </c:pt>
                <c:pt idx="5">
                  <c:v>ما بين 14 و 15,99</c:v>
                </c:pt>
                <c:pt idx="6">
                  <c:v>أكبر من 16</c:v>
                </c:pt>
              </c:strCache>
            </c:strRef>
          </c:cat>
          <c:val>
            <c:numRef>
              <c:f>'1ج م ع ت'!$AE$66:$AE$72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gapWidth val="75"/>
        <c:shape val="pyramid"/>
        <c:axId val="144447744"/>
        <c:axId val="144449536"/>
        <c:axId val="0"/>
      </c:bar3DChart>
      <c:catAx>
        <c:axId val="14444774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lang="fr-FR"/>
            </a:pPr>
            <a:endParaRPr lang="fr-FR"/>
          </a:p>
        </c:txPr>
        <c:crossAx val="144449536"/>
        <c:crosses val="autoZero"/>
        <c:auto val="1"/>
        <c:lblAlgn val="ctr"/>
        <c:lblOffset val="100"/>
        <c:tickLblSkip val="1"/>
        <c:tickMarkSkip val="1"/>
      </c:catAx>
      <c:valAx>
        <c:axId val="144449536"/>
        <c:scaling>
          <c:orientation val="minMax"/>
        </c:scaling>
        <c:axPos val="l"/>
        <c:numFmt formatCode="0%" sourceLinked="1"/>
        <c:majorTickMark val="none"/>
        <c:tickLblPos val="nextTo"/>
        <c:txPr>
          <a:bodyPr rot="0" vert="horz"/>
          <a:lstStyle/>
          <a:p>
            <a:pPr>
              <a:defRPr lang="fr-FR"/>
            </a:pPr>
            <a:endParaRPr lang="fr-FR"/>
          </a:p>
        </c:txPr>
        <c:crossAx val="144447744"/>
        <c:crosses val="autoZero"/>
        <c:crossBetween val="between"/>
      </c:valAx>
      <c:spPr>
        <a:noFill/>
        <a:ln>
          <a:solidFill>
            <a:sysClr val="windowText" lastClr="000000"/>
          </a:solidFill>
        </a:ln>
      </c:spPr>
    </c:plotArea>
    <c:legend>
      <c:legendPos val="b"/>
      <c:layout/>
      <c:txPr>
        <a:bodyPr/>
        <a:lstStyle/>
        <a:p>
          <a:pPr>
            <a:defRPr lang="fr-FR"/>
          </a:pPr>
          <a:endParaRPr lang="fr-FR"/>
        </a:p>
      </c:txPr>
    </c:legend>
    <c:plotVisOnly val="1"/>
    <c:dispBlanksAs val="gap"/>
  </c:chart>
  <c:spPr>
    <a:noFill/>
    <a:ln w="38100">
      <a:solidFill>
        <a:sysClr val="windowText" lastClr="000000"/>
      </a:solidFill>
    </a:ln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067" footer="0.49212598450000067"/>
    <c:pageSetup paperSize="9"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63</xdr:row>
      <xdr:rowOff>19050</xdr:rowOff>
    </xdr:from>
    <xdr:to>
      <xdr:col>12</xdr:col>
      <xdr:colOff>381000</xdr:colOff>
      <xdr:row>72</xdr:row>
      <xdr:rowOff>85725</xdr:rowOff>
    </xdr:to>
    <xdr:graphicFrame macro="">
      <xdr:nvGraphicFramePr>
        <xdr:cNvPr id="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257175</xdr:colOff>
      <xdr:row>75</xdr:row>
      <xdr:rowOff>19050</xdr:rowOff>
    </xdr:from>
    <xdr:to>
      <xdr:col>11</xdr:col>
      <xdr:colOff>247650</xdr:colOff>
      <xdr:row>91</xdr:row>
      <xdr:rowOff>171450</xdr:rowOff>
    </xdr:to>
    <xdr:graphicFrame macro="">
      <xdr:nvGraphicFramePr>
        <xdr:cNvPr id="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409575</xdr:colOff>
      <xdr:row>62</xdr:row>
      <xdr:rowOff>190500</xdr:rowOff>
    </xdr:from>
    <xdr:to>
      <xdr:col>26</xdr:col>
      <xdr:colOff>361950</xdr:colOff>
      <xdr:row>72</xdr:row>
      <xdr:rowOff>57150</xdr:rowOff>
    </xdr:to>
    <xdr:graphicFrame macro="">
      <xdr:nvGraphicFramePr>
        <xdr:cNvPr id="1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542925</xdr:colOff>
      <xdr:row>75</xdr:row>
      <xdr:rowOff>0</xdr:rowOff>
    </xdr:from>
    <xdr:to>
      <xdr:col>24</xdr:col>
      <xdr:colOff>504825</xdr:colOff>
      <xdr:row>91</xdr:row>
      <xdr:rowOff>152400</xdr:rowOff>
    </xdr:to>
    <xdr:graphicFrame macro="">
      <xdr:nvGraphicFramePr>
        <xdr:cNvPr id="1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314325</xdr:colOff>
      <xdr:row>63</xdr:row>
      <xdr:rowOff>0</xdr:rowOff>
    </xdr:from>
    <xdr:to>
      <xdr:col>40</xdr:col>
      <xdr:colOff>266700</xdr:colOff>
      <xdr:row>72</xdr:row>
      <xdr:rowOff>66675</xdr:rowOff>
    </xdr:to>
    <xdr:graphicFrame macro="">
      <xdr:nvGraphicFramePr>
        <xdr:cNvPr id="1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533400</xdr:colOff>
      <xdr:row>75</xdr:row>
      <xdr:rowOff>9525</xdr:rowOff>
    </xdr:from>
    <xdr:to>
      <xdr:col>38</xdr:col>
      <xdr:colOff>495300</xdr:colOff>
      <xdr:row>91</xdr:row>
      <xdr:rowOff>161925</xdr:rowOff>
    </xdr:to>
    <xdr:graphicFrame macro="">
      <xdr:nvGraphicFramePr>
        <xdr:cNvPr id="1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E9"/>
  <sheetViews>
    <sheetView showGridLines="0" showRowColHeaders="0" rightToLeft="1" topLeftCell="B1" workbookViewId="0">
      <selection activeCell="H8" sqref="H8"/>
    </sheetView>
  </sheetViews>
  <sheetFormatPr baseColWidth="10" defaultRowHeight="15"/>
  <cols>
    <col min="4" max="4" width="16.85546875" bestFit="1" customWidth="1"/>
    <col min="5" max="5" width="69.140625" customWidth="1"/>
  </cols>
  <sheetData>
    <row r="3" spans="4:5" ht="15.75" thickBot="1"/>
    <row r="4" spans="4:5" ht="45" thickBot="1">
      <c r="D4" s="64" t="s">
        <v>52</v>
      </c>
      <c r="E4" s="65"/>
    </row>
    <row r="6" spans="4:5" ht="33">
      <c r="D6" s="57" t="s">
        <v>49</v>
      </c>
      <c r="E6" s="58" t="s">
        <v>56</v>
      </c>
    </row>
    <row r="7" spans="4:5" ht="33">
      <c r="D7" s="57" t="s">
        <v>50</v>
      </c>
      <c r="E7" s="58" t="s">
        <v>55</v>
      </c>
    </row>
    <row r="8" spans="4:5" ht="33">
      <c r="D8" s="57" t="s">
        <v>51</v>
      </c>
      <c r="E8" s="58"/>
    </row>
    <row r="9" spans="4:5" ht="33">
      <c r="D9" s="57" t="s">
        <v>53</v>
      </c>
      <c r="E9" s="60" t="s">
        <v>57</v>
      </c>
    </row>
  </sheetData>
  <sheetProtection password="CEE5" sheet="1" objects="1" scenarios="1"/>
  <mergeCells count="1"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98"/>
  <sheetViews>
    <sheetView rightToLeft="1" tabSelected="1" topLeftCell="AB40" workbookViewId="0">
      <selection activeCell="AH40" sqref="AH40"/>
    </sheetView>
  </sheetViews>
  <sheetFormatPr baseColWidth="10" defaultRowHeight="15" zeroHeight="1"/>
  <cols>
    <col min="1" max="1" width="8.42578125" style="3" customWidth="1"/>
    <col min="2" max="2" width="28" style="3" bestFit="1" customWidth="1"/>
    <col min="3" max="10" width="6.7109375" style="3" customWidth="1"/>
    <col min="11" max="11" width="8" style="3" customWidth="1"/>
    <col min="12" max="12" width="9.28515625" style="3" customWidth="1"/>
    <col min="13" max="13" width="6.7109375" style="3" customWidth="1"/>
    <col min="14" max="14" width="3.28515625" style="7" customWidth="1"/>
    <col min="15" max="15" width="8.42578125" style="3" customWidth="1"/>
    <col min="16" max="16" width="28" style="3" bestFit="1" customWidth="1"/>
    <col min="17" max="24" width="6.7109375" style="3" customWidth="1"/>
    <col min="25" max="25" width="8" style="3" customWidth="1"/>
    <col min="26" max="26" width="9.28515625" style="3" customWidth="1"/>
    <col min="27" max="27" width="6.7109375" style="3" customWidth="1"/>
    <col min="28" max="28" width="3.28515625" style="7" customWidth="1"/>
    <col min="29" max="29" width="8.42578125" style="3" customWidth="1"/>
    <col min="30" max="30" width="28" style="3" bestFit="1" customWidth="1"/>
    <col min="31" max="38" width="6.7109375" style="3" customWidth="1"/>
    <col min="39" max="39" width="8" style="3" customWidth="1"/>
    <col min="40" max="40" width="9.28515625" style="3" customWidth="1"/>
    <col min="41" max="41" width="6.7109375" style="3" customWidth="1"/>
    <col min="42" max="42" width="3.28515625" style="7" customWidth="1"/>
    <col min="43" max="16384" width="11.42578125" style="3"/>
  </cols>
  <sheetData>
    <row r="1" spans="1:41" ht="22.5">
      <c r="B1" s="4" t="str">
        <f>الرئيسية!$E6</f>
        <v xml:space="preserve">ثانوية </v>
      </c>
      <c r="J1" s="5" t="s">
        <v>0</v>
      </c>
      <c r="L1" s="6" t="str">
        <f>الرئيسية!$E9</f>
        <v>2025/2026</v>
      </c>
      <c r="P1" s="4" t="str">
        <f>الرئيسية!$E6</f>
        <v xml:space="preserve">ثانوية </v>
      </c>
      <c r="X1" s="5" t="s">
        <v>0</v>
      </c>
      <c r="Z1" s="6" t="str">
        <f>الرئيسية!$E9</f>
        <v>2025/2026</v>
      </c>
      <c r="AD1" s="4" t="str">
        <f>الرئيسية!$E6</f>
        <v xml:space="preserve">ثانوية </v>
      </c>
      <c r="AL1" s="5" t="s">
        <v>0</v>
      </c>
      <c r="AN1" s="6" t="str">
        <f>الرئيسية!$E9</f>
        <v>2025/2026</v>
      </c>
    </row>
    <row r="2" spans="1:41" ht="18.75" thickBot="1">
      <c r="A2" s="8"/>
      <c r="C2" s="9"/>
      <c r="D2" s="10"/>
      <c r="E2" s="10"/>
      <c r="H2" s="10"/>
      <c r="I2" s="10"/>
      <c r="J2" s="10"/>
      <c r="K2" s="10"/>
      <c r="O2" s="8"/>
      <c r="Q2" s="9"/>
      <c r="R2" s="10"/>
      <c r="S2" s="10"/>
      <c r="V2" s="10"/>
      <c r="W2" s="10"/>
      <c r="X2" s="10"/>
      <c r="Y2" s="10"/>
      <c r="AC2" s="8"/>
      <c r="AE2" s="9"/>
      <c r="AF2" s="10"/>
      <c r="AG2" s="10"/>
      <c r="AJ2" s="10"/>
      <c r="AK2" s="10"/>
      <c r="AL2" s="10"/>
      <c r="AM2" s="10"/>
    </row>
    <row r="3" spans="1:41" ht="18.75" thickBot="1">
      <c r="A3" s="11"/>
      <c r="C3" s="67" t="s">
        <v>1</v>
      </c>
      <c r="D3" s="68"/>
      <c r="E3" s="69"/>
      <c r="G3" s="12" t="s">
        <v>2</v>
      </c>
      <c r="H3" s="70" t="s">
        <v>3</v>
      </c>
      <c r="I3" s="70"/>
      <c r="J3" s="71"/>
      <c r="K3" s="72">
        <f>الرئيسية!$E8</f>
        <v>0</v>
      </c>
      <c r="L3" s="73"/>
      <c r="O3" s="11"/>
      <c r="Q3" s="67" t="s">
        <v>1</v>
      </c>
      <c r="R3" s="68"/>
      <c r="S3" s="69"/>
      <c r="U3" s="12" t="s">
        <v>44</v>
      </c>
      <c r="V3" s="70" t="s">
        <v>3</v>
      </c>
      <c r="W3" s="70"/>
      <c r="X3" s="71"/>
      <c r="Y3" s="72">
        <f>الرئيسية!$E8</f>
        <v>0</v>
      </c>
      <c r="Z3" s="73"/>
      <c r="AC3" s="11"/>
      <c r="AE3" s="67" t="s">
        <v>1</v>
      </c>
      <c r="AF3" s="68"/>
      <c r="AG3" s="69"/>
      <c r="AI3" s="12" t="s">
        <v>45</v>
      </c>
      <c r="AJ3" s="70" t="s">
        <v>3</v>
      </c>
      <c r="AK3" s="70"/>
      <c r="AL3" s="71"/>
      <c r="AM3" s="72">
        <f>الرئيسية!$E8</f>
        <v>0</v>
      </c>
      <c r="AN3" s="73"/>
    </row>
    <row r="4" spans="1:41" ht="18.75" thickBot="1">
      <c r="A4" s="11"/>
      <c r="B4" s="13"/>
      <c r="C4" s="13"/>
      <c r="D4" s="14"/>
      <c r="E4" s="14"/>
      <c r="F4" s="14"/>
      <c r="G4" s="14"/>
      <c r="H4" s="14"/>
      <c r="I4" s="14"/>
      <c r="J4" s="15"/>
      <c r="K4" s="14"/>
      <c r="L4" s="10"/>
      <c r="O4" s="11"/>
      <c r="P4" s="13"/>
      <c r="Q4" s="13"/>
      <c r="R4" s="14"/>
      <c r="S4" s="14"/>
      <c r="T4" s="14"/>
      <c r="U4" s="14"/>
      <c r="V4" s="14"/>
      <c r="W4" s="14"/>
      <c r="X4" s="15"/>
      <c r="Y4" s="14"/>
      <c r="Z4" s="10"/>
      <c r="AC4" s="11"/>
      <c r="AD4" s="13"/>
      <c r="AE4" s="13"/>
      <c r="AF4" s="14"/>
      <c r="AG4" s="14"/>
      <c r="AH4" s="14"/>
      <c r="AI4" s="14"/>
      <c r="AJ4" s="14"/>
      <c r="AK4" s="14"/>
      <c r="AL4" s="15"/>
      <c r="AM4" s="14"/>
      <c r="AN4" s="10"/>
    </row>
    <row r="5" spans="1:41" ht="18.75" thickBot="1">
      <c r="A5" s="16" t="s">
        <v>4</v>
      </c>
      <c r="B5" s="17" t="str">
        <f>الرئيسية!$E7</f>
        <v>علوم فيزيائية</v>
      </c>
      <c r="C5" s="74" t="s">
        <v>5</v>
      </c>
      <c r="D5" s="75"/>
      <c r="E5" s="76"/>
      <c r="F5" s="77"/>
      <c r="G5" s="78"/>
      <c r="J5" s="18" t="s">
        <v>6</v>
      </c>
      <c r="K5" s="59">
        <v>4</v>
      </c>
      <c r="O5" s="16" t="s">
        <v>4</v>
      </c>
      <c r="P5" s="17" t="str">
        <f>الرئيسية!$E7</f>
        <v>علوم فيزيائية</v>
      </c>
      <c r="Q5" s="74" t="s">
        <v>5</v>
      </c>
      <c r="R5" s="75"/>
      <c r="S5" s="92">
        <f>E5</f>
        <v>0</v>
      </c>
      <c r="T5" s="93"/>
      <c r="U5" s="94"/>
      <c r="X5" s="18" t="s">
        <v>6</v>
      </c>
      <c r="Y5" s="19">
        <f>K5</f>
        <v>4</v>
      </c>
      <c r="AC5" s="16" t="s">
        <v>4</v>
      </c>
      <c r="AD5" s="17" t="str">
        <f>الرئيسية!$E7</f>
        <v>علوم فيزيائية</v>
      </c>
      <c r="AE5" s="74" t="s">
        <v>5</v>
      </c>
      <c r="AF5" s="75"/>
      <c r="AG5" s="92">
        <f>S5</f>
        <v>0</v>
      </c>
      <c r="AH5" s="93"/>
      <c r="AI5" s="94"/>
      <c r="AL5" s="18" t="s">
        <v>6</v>
      </c>
      <c r="AM5" s="19">
        <f>Y5</f>
        <v>4</v>
      </c>
    </row>
    <row r="6" spans="1:41" ht="18">
      <c r="A6" s="20"/>
      <c r="B6" s="10"/>
      <c r="C6" s="13"/>
      <c r="D6" s="21"/>
      <c r="E6" s="14"/>
      <c r="F6" s="14"/>
      <c r="G6" s="14"/>
      <c r="H6" s="14"/>
      <c r="I6" s="14"/>
      <c r="J6" s="14"/>
      <c r="K6" s="14"/>
      <c r="L6" s="10"/>
      <c r="O6" s="20"/>
      <c r="P6" s="10"/>
      <c r="Q6" s="13"/>
      <c r="R6" s="21"/>
      <c r="S6" s="14"/>
      <c r="T6" s="14"/>
      <c r="U6" s="14"/>
      <c r="V6" s="14"/>
      <c r="W6" s="14"/>
      <c r="X6" s="14"/>
      <c r="Y6" s="14"/>
      <c r="Z6" s="10"/>
      <c r="AC6" s="20"/>
      <c r="AD6" s="10"/>
      <c r="AE6" s="13"/>
      <c r="AF6" s="21"/>
      <c r="AG6" s="14"/>
      <c r="AH6" s="14"/>
      <c r="AI6" s="14"/>
      <c r="AJ6" s="14"/>
      <c r="AK6" s="14"/>
      <c r="AL6" s="14"/>
      <c r="AM6" s="14"/>
      <c r="AN6" s="10"/>
    </row>
    <row r="7" spans="1:41" ht="102.75">
      <c r="A7" s="22" t="s">
        <v>7</v>
      </c>
      <c r="B7" s="23" t="s">
        <v>54</v>
      </c>
      <c r="C7" s="23" t="s">
        <v>8</v>
      </c>
      <c r="D7" s="23" t="s">
        <v>9</v>
      </c>
      <c r="E7" s="24" t="s">
        <v>10</v>
      </c>
      <c r="F7" s="25" t="s">
        <v>11</v>
      </c>
      <c r="G7" s="25" t="s">
        <v>12</v>
      </c>
      <c r="H7" s="25" t="s">
        <v>46</v>
      </c>
      <c r="I7" s="25" t="s">
        <v>48</v>
      </c>
      <c r="J7" s="25" t="s">
        <v>13</v>
      </c>
      <c r="K7" s="25" t="s">
        <v>47</v>
      </c>
      <c r="L7" s="26" t="s">
        <v>14</v>
      </c>
      <c r="M7" s="27" t="s">
        <v>15</v>
      </c>
      <c r="O7" s="22" t="s">
        <v>7</v>
      </c>
      <c r="P7" s="23" t="s">
        <v>54</v>
      </c>
      <c r="Q7" s="23" t="s">
        <v>8</v>
      </c>
      <c r="R7" s="23" t="s">
        <v>9</v>
      </c>
      <c r="S7" s="24" t="s">
        <v>10</v>
      </c>
      <c r="T7" s="25" t="s">
        <v>11</v>
      </c>
      <c r="U7" s="25" t="s">
        <v>12</v>
      </c>
      <c r="V7" s="25" t="s">
        <v>46</v>
      </c>
      <c r="W7" s="25" t="s">
        <v>48</v>
      </c>
      <c r="X7" s="25" t="s">
        <v>13</v>
      </c>
      <c r="Y7" s="25" t="s">
        <v>47</v>
      </c>
      <c r="Z7" s="26" t="s">
        <v>14</v>
      </c>
      <c r="AA7" s="27" t="s">
        <v>15</v>
      </c>
      <c r="AC7" s="22" t="s">
        <v>7</v>
      </c>
      <c r="AD7" s="23" t="s">
        <v>54</v>
      </c>
      <c r="AE7" s="23" t="s">
        <v>8</v>
      </c>
      <c r="AF7" s="23" t="s">
        <v>9</v>
      </c>
      <c r="AG7" s="24" t="s">
        <v>10</v>
      </c>
      <c r="AH7" s="25" t="s">
        <v>11</v>
      </c>
      <c r="AI7" s="25" t="s">
        <v>12</v>
      </c>
      <c r="AJ7" s="25" t="s">
        <v>46</v>
      </c>
      <c r="AK7" s="25" t="s">
        <v>48</v>
      </c>
      <c r="AL7" s="25" t="s">
        <v>13</v>
      </c>
      <c r="AM7" s="25" t="s">
        <v>47</v>
      </c>
      <c r="AN7" s="26" t="s">
        <v>14</v>
      </c>
      <c r="AO7" s="27" t="s">
        <v>15</v>
      </c>
    </row>
    <row r="8" spans="1:41" ht="16.5">
      <c r="A8" s="1">
        <v>1</v>
      </c>
      <c r="B8" s="61"/>
      <c r="C8" s="54"/>
      <c r="D8" s="54"/>
      <c r="E8" s="2" t="str">
        <f>IF(ISBLANK($B8)," ",AVERAGE(C8:D8))</f>
        <v xml:space="preserve"> </v>
      </c>
      <c r="F8" s="55"/>
      <c r="G8" s="55"/>
      <c r="H8" s="2" t="str">
        <f>IF(ISBLANK($B8)," ",AVERAGE(F8:G8))</f>
        <v xml:space="preserve"> </v>
      </c>
      <c r="I8" s="55"/>
      <c r="J8" s="55"/>
      <c r="K8" s="2" t="str">
        <f>IF(ISBLANK($B8)," ",J8*2)</f>
        <v xml:space="preserve"> </v>
      </c>
      <c r="L8" s="2" t="str">
        <f>IF(ISBLANK($B8)," ",IF(ISBLANK(I8),(K8+H8+E8)/4,(K8+H8+E8+I8)/5))</f>
        <v xml:space="preserve"> </v>
      </c>
      <c r="M8" s="2" t="str">
        <f>IF(ISBLANK($B8)," ",L8*$K$5)</f>
        <v xml:space="preserve"> </v>
      </c>
      <c r="O8" s="1">
        <v>1</v>
      </c>
      <c r="P8" s="28">
        <f>B8</f>
        <v>0</v>
      </c>
      <c r="Q8" s="54"/>
      <c r="R8" s="54"/>
      <c r="S8" s="2" t="str">
        <f>IF(ISBLANK($B8)," ",AVERAGE(Q8:R8))</f>
        <v xml:space="preserve"> </v>
      </c>
      <c r="T8" s="55"/>
      <c r="U8" s="55"/>
      <c r="V8" s="2" t="str">
        <f>IF(ISBLANK($B8)," ",AVERAGE(T8:U8))</f>
        <v xml:space="preserve"> </v>
      </c>
      <c r="W8" s="55"/>
      <c r="X8" s="55"/>
      <c r="Y8" s="2" t="str">
        <f>IF(ISBLANK($B8)," ",X8*2)</f>
        <v xml:space="preserve"> </v>
      </c>
      <c r="Z8" s="2" t="str">
        <f>IF(ISBLANK($B8)," ",IF(ISBLANK(W8),(Y8+V8+S8)/4,(Y8+V8+S8+W8)/5))</f>
        <v xml:space="preserve"> </v>
      </c>
      <c r="AA8" s="2" t="str">
        <f>IF(ISBLANK($B8)," ",Z8*$K$5)</f>
        <v xml:space="preserve"> </v>
      </c>
      <c r="AC8" s="1">
        <v>1</v>
      </c>
      <c r="AD8" s="28">
        <f>P8</f>
        <v>0</v>
      </c>
      <c r="AE8" s="54"/>
      <c r="AF8" s="54"/>
      <c r="AG8" s="2" t="str">
        <f>IF(ISBLANK($B8)," ",AVERAGE(AE8:AF8))</f>
        <v xml:space="preserve"> </v>
      </c>
      <c r="AH8" s="54"/>
      <c r="AI8" s="55"/>
      <c r="AJ8" s="2" t="str">
        <f>IF(ISBLANK($B8)," ",AVERAGE(AH8:AI8))</f>
        <v xml:space="preserve"> </v>
      </c>
      <c r="AK8" s="55"/>
      <c r="AL8" s="55"/>
      <c r="AM8" s="2" t="str">
        <f>IF(ISBLANK($B8)," ",AL8*2)</f>
        <v xml:space="preserve"> </v>
      </c>
      <c r="AN8" s="2" t="str">
        <f>IF(ISBLANK($B8)," ",IF(ISBLANK(AK8),(AM8+AJ8+AG8)/4,(AM8+AJ8+AG8+AK8)/5))</f>
        <v xml:space="preserve"> </v>
      </c>
      <c r="AO8" s="2" t="str">
        <f>IF(ISBLANK($B8)," ",AN8*$K$5)</f>
        <v xml:space="preserve"> </v>
      </c>
    </row>
    <row r="9" spans="1:41" ht="16.5">
      <c r="A9" s="1">
        <v>2</v>
      </c>
      <c r="B9" s="61"/>
      <c r="C9" s="54"/>
      <c r="D9" s="54"/>
      <c r="E9" s="2" t="str">
        <f t="shared" ref="E9:E47" si="0">IF(ISBLANK(B9)," ",AVERAGE(C9:D9))</f>
        <v xml:space="preserve"> </v>
      </c>
      <c r="F9" s="55"/>
      <c r="G9" s="55"/>
      <c r="H9" s="2" t="str">
        <f t="shared" ref="H9:H47" si="1">IF(ISBLANK($B9)," ",AVERAGE(F9:G9))</f>
        <v xml:space="preserve"> </v>
      </c>
      <c r="I9" s="55"/>
      <c r="J9" s="55"/>
      <c r="K9" s="2" t="str">
        <f t="shared" ref="K9:K47" si="2">IF(ISBLANK($B9)," ",J9*2)</f>
        <v xml:space="preserve"> </v>
      </c>
      <c r="L9" s="2" t="str">
        <f>IF(ISBLANK($B9),"",IF(ISBLANK(I9),(K9+H9+E9)/4,(K9+H9+E9+I9)/5))</f>
        <v/>
      </c>
      <c r="M9" s="2" t="str">
        <f t="shared" ref="M9:M47" si="3">IF(ISBLANK($B9)," ",L9*$K$5)</f>
        <v xml:space="preserve"> </v>
      </c>
      <c r="O9" s="1">
        <v>2</v>
      </c>
      <c r="P9" s="28">
        <f t="shared" ref="P9:P46" si="4">B9</f>
        <v>0</v>
      </c>
      <c r="Q9" s="54"/>
      <c r="R9" s="54"/>
      <c r="S9" s="2" t="str">
        <f t="shared" ref="S9:S47" si="5">IF(ISBLANK($B9)," ",AVERAGE(Q9:R9))</f>
        <v xml:space="preserve"> </v>
      </c>
      <c r="T9" s="55"/>
      <c r="U9" s="55"/>
      <c r="V9" s="2" t="str">
        <f t="shared" ref="V9:V47" si="6">IF(ISBLANK($B9)," ",AVERAGE(T9:U9))</f>
        <v xml:space="preserve"> </v>
      </c>
      <c r="W9" s="55"/>
      <c r="X9" s="55"/>
      <c r="Y9" s="2" t="str">
        <f t="shared" ref="Y9:Y47" si="7">IF(ISBLANK($B9)," ",X9*2)</f>
        <v xml:space="preserve"> </v>
      </c>
      <c r="Z9" s="2" t="str">
        <f t="shared" ref="Z9:Z47" si="8">IF(ISBLANK($B9)," ",IF(ISBLANK(W9),(Y9+V9+S9)/4,(Y9+V9+S9+W9)/5))</f>
        <v xml:space="preserve"> </v>
      </c>
      <c r="AA9" s="2" t="str">
        <f t="shared" ref="AA9:AA47" si="9">IF(ISBLANK($B9)," ",Z9*$K$5)</f>
        <v xml:space="preserve"> </v>
      </c>
      <c r="AC9" s="1">
        <v>2</v>
      </c>
      <c r="AD9" s="28">
        <f t="shared" ref="AD9:AD46" si="10">P9</f>
        <v>0</v>
      </c>
      <c r="AE9" s="54"/>
      <c r="AF9" s="54"/>
      <c r="AG9" s="2" t="str">
        <f t="shared" ref="AG9:AG47" si="11">IF(ISBLANK($B9)," ",AVERAGE(AE9:AF9))</f>
        <v xml:space="preserve"> </v>
      </c>
      <c r="AH9" s="54"/>
      <c r="AI9" s="55"/>
      <c r="AJ9" s="2" t="str">
        <f t="shared" ref="AJ9:AJ47" si="12">IF(ISBLANK($B9)," ",AVERAGE(AH9:AI9))</f>
        <v xml:space="preserve"> </v>
      </c>
      <c r="AK9" s="55"/>
      <c r="AL9" s="55"/>
      <c r="AM9" s="2" t="str">
        <f t="shared" ref="AM9:AM47" si="13">IF(ISBLANK($B9)," ",AL9*2)</f>
        <v xml:space="preserve"> </v>
      </c>
      <c r="AN9" s="2" t="str">
        <f t="shared" ref="AN9:AN47" si="14">IF(ISBLANK($B9)," ",IF(ISBLANK(AK9),(AM9+AJ9+AG9)/4,(AM9+AJ9+AG9+AK9)/5))</f>
        <v xml:space="preserve"> </v>
      </c>
      <c r="AO9" s="2" t="str">
        <f t="shared" ref="AO9:AO47" si="15">IF(ISBLANK($B9)," ",AN9*$K$5)</f>
        <v xml:space="preserve"> </v>
      </c>
    </row>
    <row r="10" spans="1:41" ht="16.5">
      <c r="A10" s="1">
        <v>3</v>
      </c>
      <c r="B10" s="61"/>
      <c r="C10" s="54"/>
      <c r="D10" s="54"/>
      <c r="E10" s="2" t="str">
        <f t="shared" si="0"/>
        <v xml:space="preserve"> </v>
      </c>
      <c r="F10" s="55"/>
      <c r="G10" s="55"/>
      <c r="H10" s="2" t="str">
        <f t="shared" si="1"/>
        <v xml:space="preserve"> </v>
      </c>
      <c r="I10" s="55"/>
      <c r="J10" s="55"/>
      <c r="K10" s="2" t="str">
        <f t="shared" si="2"/>
        <v xml:space="preserve"> </v>
      </c>
      <c r="L10" s="2" t="str">
        <f t="shared" ref="L10:L47" si="16">IF(ISBLANK($B10)," ",IF(ISBLANK(I10),(K10+H10+E10)/4,(K10+H10+E10+I10)/5))</f>
        <v xml:space="preserve"> </v>
      </c>
      <c r="M10" s="2" t="str">
        <f t="shared" si="3"/>
        <v xml:space="preserve"> </v>
      </c>
      <c r="O10" s="1">
        <v>3</v>
      </c>
      <c r="P10" s="28">
        <f t="shared" si="4"/>
        <v>0</v>
      </c>
      <c r="Q10" s="54"/>
      <c r="R10" s="54"/>
      <c r="S10" s="2" t="str">
        <f t="shared" si="5"/>
        <v xml:space="preserve"> </v>
      </c>
      <c r="T10" s="55"/>
      <c r="U10" s="55"/>
      <c r="V10" s="2" t="str">
        <f t="shared" si="6"/>
        <v xml:space="preserve"> </v>
      </c>
      <c r="W10" s="55"/>
      <c r="X10" s="55"/>
      <c r="Y10" s="2" t="str">
        <f t="shared" si="7"/>
        <v xml:space="preserve"> </v>
      </c>
      <c r="Z10" s="2" t="str">
        <f t="shared" si="8"/>
        <v xml:space="preserve"> </v>
      </c>
      <c r="AA10" s="2" t="str">
        <f t="shared" si="9"/>
        <v xml:space="preserve"> </v>
      </c>
      <c r="AC10" s="1">
        <v>3</v>
      </c>
      <c r="AD10" s="28">
        <f t="shared" si="10"/>
        <v>0</v>
      </c>
      <c r="AE10" s="54"/>
      <c r="AF10" s="54"/>
      <c r="AG10" s="2" t="str">
        <f t="shared" si="11"/>
        <v xml:space="preserve"> </v>
      </c>
      <c r="AH10" s="54"/>
      <c r="AI10" s="55"/>
      <c r="AJ10" s="2" t="str">
        <f t="shared" si="12"/>
        <v xml:space="preserve"> </v>
      </c>
      <c r="AK10" s="55"/>
      <c r="AL10" s="55"/>
      <c r="AM10" s="2" t="str">
        <f t="shared" si="13"/>
        <v xml:space="preserve"> </v>
      </c>
      <c r="AN10" s="2" t="str">
        <f t="shared" si="14"/>
        <v xml:space="preserve"> </v>
      </c>
      <c r="AO10" s="2" t="str">
        <f t="shared" si="15"/>
        <v xml:space="preserve"> </v>
      </c>
    </row>
    <row r="11" spans="1:41" ht="16.5">
      <c r="A11" s="1">
        <v>4</v>
      </c>
      <c r="B11" s="61"/>
      <c r="C11" s="54"/>
      <c r="D11" s="54"/>
      <c r="E11" s="2" t="str">
        <f t="shared" si="0"/>
        <v xml:space="preserve"> </v>
      </c>
      <c r="F11" s="55"/>
      <c r="G11" s="55"/>
      <c r="H11" s="2" t="str">
        <f t="shared" si="1"/>
        <v xml:space="preserve"> </v>
      </c>
      <c r="I11" s="55"/>
      <c r="J11" s="55"/>
      <c r="K11" s="2" t="str">
        <f t="shared" si="2"/>
        <v xml:space="preserve"> </v>
      </c>
      <c r="L11" s="2" t="str">
        <f t="shared" si="16"/>
        <v xml:space="preserve"> </v>
      </c>
      <c r="M11" s="2" t="str">
        <f t="shared" si="3"/>
        <v xml:space="preserve"> </v>
      </c>
      <c r="O11" s="1">
        <v>4</v>
      </c>
      <c r="P11" s="28">
        <f t="shared" si="4"/>
        <v>0</v>
      </c>
      <c r="Q11" s="54"/>
      <c r="R11" s="54"/>
      <c r="S11" s="2" t="str">
        <f t="shared" si="5"/>
        <v xml:space="preserve"> </v>
      </c>
      <c r="T11" s="55"/>
      <c r="U11" s="55"/>
      <c r="V11" s="2" t="str">
        <f t="shared" si="6"/>
        <v xml:space="preserve"> </v>
      </c>
      <c r="W11" s="55"/>
      <c r="X11" s="55"/>
      <c r="Y11" s="2" t="str">
        <f t="shared" si="7"/>
        <v xml:space="preserve"> </v>
      </c>
      <c r="Z11" s="2" t="str">
        <f t="shared" si="8"/>
        <v xml:space="preserve"> </v>
      </c>
      <c r="AA11" s="2" t="str">
        <f t="shared" si="9"/>
        <v xml:space="preserve"> </v>
      </c>
      <c r="AC11" s="1">
        <v>4</v>
      </c>
      <c r="AD11" s="28">
        <f t="shared" si="10"/>
        <v>0</v>
      </c>
      <c r="AE11" s="54"/>
      <c r="AF11" s="54"/>
      <c r="AG11" s="2" t="str">
        <f t="shared" si="11"/>
        <v xml:space="preserve"> </v>
      </c>
      <c r="AH11" s="54"/>
      <c r="AI11" s="55"/>
      <c r="AJ11" s="2" t="str">
        <f t="shared" si="12"/>
        <v xml:space="preserve"> </v>
      </c>
      <c r="AK11" s="55"/>
      <c r="AL11" s="55"/>
      <c r="AM11" s="2" t="str">
        <f t="shared" si="13"/>
        <v xml:space="preserve"> </v>
      </c>
      <c r="AN11" s="2" t="str">
        <f t="shared" si="14"/>
        <v xml:space="preserve"> </v>
      </c>
      <c r="AO11" s="2" t="str">
        <f t="shared" si="15"/>
        <v xml:space="preserve"> </v>
      </c>
    </row>
    <row r="12" spans="1:41" ht="16.5">
      <c r="A12" s="1">
        <v>5</v>
      </c>
      <c r="B12" s="61"/>
      <c r="C12" s="54"/>
      <c r="D12" s="54"/>
      <c r="E12" s="2" t="str">
        <f t="shared" si="0"/>
        <v xml:space="preserve"> </v>
      </c>
      <c r="F12" s="55"/>
      <c r="G12" s="55"/>
      <c r="H12" s="2" t="str">
        <f t="shared" si="1"/>
        <v xml:space="preserve"> </v>
      </c>
      <c r="I12" s="55"/>
      <c r="J12" s="55"/>
      <c r="K12" s="2" t="str">
        <f t="shared" si="2"/>
        <v xml:space="preserve"> </v>
      </c>
      <c r="L12" s="2" t="str">
        <f t="shared" si="16"/>
        <v xml:space="preserve"> </v>
      </c>
      <c r="M12" s="2" t="str">
        <f t="shared" si="3"/>
        <v xml:space="preserve"> </v>
      </c>
      <c r="O12" s="1">
        <v>5</v>
      </c>
      <c r="P12" s="28">
        <f t="shared" si="4"/>
        <v>0</v>
      </c>
      <c r="Q12" s="54"/>
      <c r="R12" s="54"/>
      <c r="S12" s="2" t="str">
        <f t="shared" si="5"/>
        <v xml:space="preserve"> </v>
      </c>
      <c r="T12" s="55"/>
      <c r="U12" s="55"/>
      <c r="V12" s="2" t="str">
        <f t="shared" si="6"/>
        <v xml:space="preserve"> </v>
      </c>
      <c r="W12" s="55"/>
      <c r="X12" s="55"/>
      <c r="Y12" s="2" t="str">
        <f t="shared" si="7"/>
        <v xml:space="preserve"> </v>
      </c>
      <c r="Z12" s="2" t="str">
        <f t="shared" si="8"/>
        <v xml:space="preserve"> </v>
      </c>
      <c r="AA12" s="2" t="str">
        <f t="shared" si="9"/>
        <v xml:space="preserve"> </v>
      </c>
      <c r="AC12" s="1">
        <v>5</v>
      </c>
      <c r="AD12" s="28">
        <f t="shared" si="10"/>
        <v>0</v>
      </c>
      <c r="AE12" s="54"/>
      <c r="AF12" s="54"/>
      <c r="AG12" s="2" t="str">
        <f t="shared" si="11"/>
        <v xml:space="preserve"> </v>
      </c>
      <c r="AH12" s="54"/>
      <c r="AI12" s="55"/>
      <c r="AJ12" s="2" t="str">
        <f t="shared" si="12"/>
        <v xml:space="preserve"> </v>
      </c>
      <c r="AK12" s="55"/>
      <c r="AL12" s="55"/>
      <c r="AM12" s="2" t="str">
        <f t="shared" si="13"/>
        <v xml:space="preserve"> </v>
      </c>
      <c r="AN12" s="2" t="str">
        <f t="shared" si="14"/>
        <v xml:space="preserve"> </v>
      </c>
      <c r="AO12" s="2" t="str">
        <f t="shared" si="15"/>
        <v xml:space="preserve"> </v>
      </c>
    </row>
    <row r="13" spans="1:41" ht="16.5">
      <c r="A13" s="1">
        <v>6</v>
      </c>
      <c r="B13" s="61"/>
      <c r="C13" s="54"/>
      <c r="D13" s="54"/>
      <c r="E13" s="2" t="str">
        <f t="shared" si="0"/>
        <v xml:space="preserve"> </v>
      </c>
      <c r="F13" s="55"/>
      <c r="G13" s="55"/>
      <c r="H13" s="2" t="str">
        <f t="shared" si="1"/>
        <v xml:space="preserve"> </v>
      </c>
      <c r="I13" s="55"/>
      <c r="J13" s="55"/>
      <c r="K13" s="2" t="str">
        <f t="shared" si="2"/>
        <v xml:space="preserve"> </v>
      </c>
      <c r="L13" s="2" t="str">
        <f t="shared" si="16"/>
        <v xml:space="preserve"> </v>
      </c>
      <c r="M13" s="2" t="str">
        <f t="shared" si="3"/>
        <v xml:space="preserve"> </v>
      </c>
      <c r="O13" s="1">
        <v>6</v>
      </c>
      <c r="P13" s="28">
        <f t="shared" si="4"/>
        <v>0</v>
      </c>
      <c r="Q13" s="54"/>
      <c r="R13" s="54"/>
      <c r="S13" s="2" t="str">
        <f t="shared" si="5"/>
        <v xml:space="preserve"> </v>
      </c>
      <c r="T13" s="55"/>
      <c r="U13" s="55"/>
      <c r="V13" s="2" t="str">
        <f t="shared" si="6"/>
        <v xml:space="preserve"> </v>
      </c>
      <c r="W13" s="55"/>
      <c r="X13" s="63"/>
      <c r="Y13" s="2" t="str">
        <f t="shared" si="7"/>
        <v xml:space="preserve"> </v>
      </c>
      <c r="Z13" s="2" t="str">
        <f t="shared" si="8"/>
        <v xml:space="preserve"> </v>
      </c>
      <c r="AA13" s="2" t="str">
        <f t="shared" si="9"/>
        <v xml:space="preserve"> </v>
      </c>
      <c r="AC13" s="1">
        <v>6</v>
      </c>
      <c r="AD13" s="28">
        <f t="shared" si="10"/>
        <v>0</v>
      </c>
      <c r="AE13" s="54"/>
      <c r="AF13" s="54"/>
      <c r="AG13" s="2" t="str">
        <f t="shared" si="11"/>
        <v xml:space="preserve"> </v>
      </c>
      <c r="AH13" s="54"/>
      <c r="AI13" s="55"/>
      <c r="AJ13" s="2" t="str">
        <f t="shared" si="12"/>
        <v xml:space="preserve"> </v>
      </c>
      <c r="AK13" s="55"/>
      <c r="AL13" s="55"/>
      <c r="AM13" s="2" t="str">
        <f t="shared" si="13"/>
        <v xml:space="preserve"> </v>
      </c>
      <c r="AN13" s="2" t="str">
        <f t="shared" si="14"/>
        <v xml:space="preserve"> </v>
      </c>
      <c r="AO13" s="2" t="str">
        <f t="shared" si="15"/>
        <v xml:space="preserve"> </v>
      </c>
    </row>
    <row r="14" spans="1:41" ht="16.5">
      <c r="A14" s="1">
        <v>7</v>
      </c>
      <c r="B14" s="61"/>
      <c r="C14" s="54"/>
      <c r="D14" s="54"/>
      <c r="E14" s="2" t="str">
        <f t="shared" si="0"/>
        <v xml:space="preserve"> </v>
      </c>
      <c r="F14" s="55"/>
      <c r="G14" s="55"/>
      <c r="H14" s="2" t="str">
        <f t="shared" si="1"/>
        <v xml:space="preserve"> </v>
      </c>
      <c r="I14" s="55"/>
      <c r="J14" s="55"/>
      <c r="K14" s="2" t="str">
        <f t="shared" si="2"/>
        <v xml:space="preserve"> </v>
      </c>
      <c r="L14" s="2" t="str">
        <f t="shared" si="16"/>
        <v xml:space="preserve"> </v>
      </c>
      <c r="M14" s="2" t="str">
        <f t="shared" si="3"/>
        <v xml:space="preserve"> </v>
      </c>
      <c r="O14" s="1">
        <v>7</v>
      </c>
      <c r="P14" s="28">
        <f t="shared" si="4"/>
        <v>0</v>
      </c>
      <c r="Q14" s="54"/>
      <c r="R14" s="54"/>
      <c r="S14" s="2" t="str">
        <f t="shared" si="5"/>
        <v xml:space="preserve"> </v>
      </c>
      <c r="T14" s="55"/>
      <c r="U14" s="55"/>
      <c r="V14" s="2" t="str">
        <f t="shared" si="6"/>
        <v xml:space="preserve"> </v>
      </c>
      <c r="W14" s="55"/>
      <c r="X14" s="55"/>
      <c r="Y14" s="2" t="str">
        <f t="shared" si="7"/>
        <v xml:space="preserve"> </v>
      </c>
      <c r="Z14" s="2" t="str">
        <f t="shared" si="8"/>
        <v xml:space="preserve"> </v>
      </c>
      <c r="AA14" s="2" t="str">
        <f t="shared" si="9"/>
        <v xml:space="preserve"> </v>
      </c>
      <c r="AC14" s="1">
        <v>7</v>
      </c>
      <c r="AD14" s="28">
        <f t="shared" si="10"/>
        <v>0</v>
      </c>
      <c r="AE14" s="54"/>
      <c r="AF14" s="54"/>
      <c r="AG14" s="2" t="str">
        <f t="shared" si="11"/>
        <v xml:space="preserve"> </v>
      </c>
      <c r="AH14" s="54"/>
      <c r="AI14" s="55"/>
      <c r="AJ14" s="2" t="str">
        <f t="shared" si="12"/>
        <v xml:space="preserve"> </v>
      </c>
      <c r="AK14" s="55"/>
      <c r="AL14" s="55"/>
      <c r="AM14" s="2" t="str">
        <f t="shared" si="13"/>
        <v xml:space="preserve"> </v>
      </c>
      <c r="AN14" s="2" t="str">
        <f t="shared" si="14"/>
        <v xml:space="preserve"> </v>
      </c>
      <c r="AO14" s="2" t="str">
        <f t="shared" si="15"/>
        <v xml:space="preserve"> </v>
      </c>
    </row>
    <row r="15" spans="1:41" ht="16.5">
      <c r="A15" s="1">
        <v>8</v>
      </c>
      <c r="B15" s="61"/>
      <c r="C15" s="54"/>
      <c r="D15" s="54"/>
      <c r="E15" s="2" t="str">
        <f t="shared" si="0"/>
        <v xml:space="preserve"> </v>
      </c>
      <c r="F15" s="55"/>
      <c r="G15" s="55"/>
      <c r="H15" s="2" t="str">
        <f t="shared" si="1"/>
        <v xml:space="preserve"> </v>
      </c>
      <c r="I15" s="55"/>
      <c r="J15" s="55"/>
      <c r="K15" s="2" t="str">
        <f t="shared" si="2"/>
        <v xml:space="preserve"> </v>
      </c>
      <c r="L15" s="2" t="str">
        <f t="shared" si="16"/>
        <v xml:space="preserve"> </v>
      </c>
      <c r="M15" s="2" t="str">
        <f t="shared" si="3"/>
        <v xml:space="preserve"> </v>
      </c>
      <c r="O15" s="1">
        <v>8</v>
      </c>
      <c r="P15" s="28">
        <f t="shared" si="4"/>
        <v>0</v>
      </c>
      <c r="Q15" s="54"/>
      <c r="R15" s="54"/>
      <c r="S15" s="2" t="str">
        <f t="shared" si="5"/>
        <v xml:space="preserve"> </v>
      </c>
      <c r="T15" s="55"/>
      <c r="U15" s="55"/>
      <c r="V15" s="2" t="str">
        <f t="shared" si="6"/>
        <v xml:space="preserve"> </v>
      </c>
      <c r="W15" s="55"/>
      <c r="X15" s="55"/>
      <c r="Y15" s="2" t="str">
        <f t="shared" si="7"/>
        <v xml:space="preserve"> </v>
      </c>
      <c r="Z15" s="2" t="str">
        <f t="shared" si="8"/>
        <v xml:space="preserve"> </v>
      </c>
      <c r="AA15" s="2" t="str">
        <f t="shared" si="9"/>
        <v xml:space="preserve"> </v>
      </c>
      <c r="AC15" s="1">
        <v>8</v>
      </c>
      <c r="AD15" s="28">
        <f t="shared" si="10"/>
        <v>0</v>
      </c>
      <c r="AE15" s="54"/>
      <c r="AF15" s="54"/>
      <c r="AG15" s="2" t="str">
        <f t="shared" si="11"/>
        <v xml:space="preserve"> </v>
      </c>
      <c r="AH15" s="54"/>
      <c r="AI15" s="55"/>
      <c r="AJ15" s="2" t="str">
        <f t="shared" si="12"/>
        <v xml:space="preserve"> </v>
      </c>
      <c r="AK15" s="55"/>
      <c r="AL15" s="55"/>
      <c r="AM15" s="2" t="str">
        <f t="shared" si="13"/>
        <v xml:space="preserve"> </v>
      </c>
      <c r="AN15" s="2" t="str">
        <f t="shared" si="14"/>
        <v xml:space="preserve"> </v>
      </c>
      <c r="AO15" s="2" t="str">
        <f t="shared" si="15"/>
        <v xml:space="preserve"> </v>
      </c>
    </row>
    <row r="16" spans="1:41" ht="16.5">
      <c r="A16" s="1">
        <v>9</v>
      </c>
      <c r="B16" s="61"/>
      <c r="C16" s="54"/>
      <c r="D16" s="54"/>
      <c r="E16" s="2" t="str">
        <f t="shared" si="0"/>
        <v xml:space="preserve"> </v>
      </c>
      <c r="F16" s="55"/>
      <c r="G16" s="55"/>
      <c r="H16" s="2" t="str">
        <f t="shared" si="1"/>
        <v xml:space="preserve"> </v>
      </c>
      <c r="I16" s="55"/>
      <c r="J16" s="55"/>
      <c r="K16" s="2" t="str">
        <f t="shared" si="2"/>
        <v xml:space="preserve"> </v>
      </c>
      <c r="L16" s="2" t="str">
        <f t="shared" si="16"/>
        <v xml:space="preserve"> </v>
      </c>
      <c r="M16" s="2" t="str">
        <f t="shared" si="3"/>
        <v xml:space="preserve"> </v>
      </c>
      <c r="O16" s="1">
        <v>9</v>
      </c>
      <c r="P16" s="28">
        <f t="shared" si="4"/>
        <v>0</v>
      </c>
      <c r="Q16" s="54"/>
      <c r="R16" s="54"/>
      <c r="S16" s="2" t="str">
        <f t="shared" si="5"/>
        <v xml:space="preserve"> </v>
      </c>
      <c r="T16" s="55"/>
      <c r="U16" s="55"/>
      <c r="V16" s="2" t="str">
        <f t="shared" si="6"/>
        <v xml:space="preserve"> </v>
      </c>
      <c r="W16" s="55"/>
      <c r="X16" s="55"/>
      <c r="Y16" s="2" t="str">
        <f t="shared" si="7"/>
        <v xml:space="preserve"> </v>
      </c>
      <c r="Z16" s="2" t="str">
        <f t="shared" si="8"/>
        <v xml:space="preserve"> </v>
      </c>
      <c r="AA16" s="2" t="str">
        <f t="shared" si="9"/>
        <v xml:space="preserve"> </v>
      </c>
      <c r="AC16" s="1">
        <v>9</v>
      </c>
      <c r="AD16" s="28">
        <f t="shared" si="10"/>
        <v>0</v>
      </c>
      <c r="AE16" s="54"/>
      <c r="AF16" s="54"/>
      <c r="AG16" s="2" t="str">
        <f t="shared" si="11"/>
        <v xml:space="preserve"> </v>
      </c>
      <c r="AH16" s="54"/>
      <c r="AI16" s="55"/>
      <c r="AJ16" s="2" t="str">
        <f t="shared" si="12"/>
        <v xml:space="preserve"> </v>
      </c>
      <c r="AK16" s="55"/>
      <c r="AL16" s="55"/>
      <c r="AM16" s="2" t="str">
        <f t="shared" si="13"/>
        <v xml:space="preserve"> </v>
      </c>
      <c r="AN16" s="2" t="str">
        <f t="shared" si="14"/>
        <v xml:space="preserve"> </v>
      </c>
      <c r="AO16" s="2" t="str">
        <f t="shared" si="15"/>
        <v xml:space="preserve"> </v>
      </c>
    </row>
    <row r="17" spans="1:41" ht="16.5">
      <c r="A17" s="1">
        <v>10</v>
      </c>
      <c r="B17" s="61"/>
      <c r="C17" s="54"/>
      <c r="D17" s="54"/>
      <c r="E17" s="2" t="str">
        <f t="shared" si="0"/>
        <v xml:space="preserve"> </v>
      </c>
      <c r="F17" s="55"/>
      <c r="G17" s="55"/>
      <c r="H17" s="2" t="str">
        <f t="shared" si="1"/>
        <v xml:space="preserve"> </v>
      </c>
      <c r="I17" s="55"/>
      <c r="J17" s="55"/>
      <c r="K17" s="2" t="str">
        <f t="shared" si="2"/>
        <v xml:space="preserve"> </v>
      </c>
      <c r="L17" s="2" t="str">
        <f t="shared" si="16"/>
        <v xml:space="preserve"> </v>
      </c>
      <c r="M17" s="2" t="str">
        <f t="shared" si="3"/>
        <v xml:space="preserve"> </v>
      </c>
      <c r="O17" s="1">
        <v>10</v>
      </c>
      <c r="P17" s="28">
        <f t="shared" si="4"/>
        <v>0</v>
      </c>
      <c r="Q17" s="54"/>
      <c r="R17" s="54"/>
      <c r="S17" s="2" t="str">
        <f t="shared" si="5"/>
        <v xml:space="preserve"> </v>
      </c>
      <c r="T17" s="55"/>
      <c r="U17" s="55"/>
      <c r="V17" s="2" t="str">
        <f t="shared" si="6"/>
        <v xml:space="preserve"> </v>
      </c>
      <c r="W17" s="55"/>
      <c r="X17" s="55"/>
      <c r="Y17" s="2" t="str">
        <f t="shared" si="7"/>
        <v xml:space="preserve"> </v>
      </c>
      <c r="Z17" s="2" t="str">
        <f t="shared" si="8"/>
        <v xml:space="preserve"> </v>
      </c>
      <c r="AA17" s="2" t="str">
        <f t="shared" si="9"/>
        <v xml:space="preserve"> </v>
      </c>
      <c r="AC17" s="1">
        <v>10</v>
      </c>
      <c r="AD17" s="28">
        <f t="shared" si="10"/>
        <v>0</v>
      </c>
      <c r="AE17" s="54"/>
      <c r="AF17" s="54"/>
      <c r="AG17" s="2" t="str">
        <f t="shared" si="11"/>
        <v xml:space="preserve"> </v>
      </c>
      <c r="AH17" s="54"/>
      <c r="AI17" s="55"/>
      <c r="AJ17" s="2" t="str">
        <f t="shared" si="12"/>
        <v xml:space="preserve"> </v>
      </c>
      <c r="AK17" s="55"/>
      <c r="AL17" s="55"/>
      <c r="AM17" s="2" t="str">
        <f t="shared" si="13"/>
        <v xml:space="preserve"> </v>
      </c>
      <c r="AN17" s="2" t="str">
        <f t="shared" si="14"/>
        <v xml:space="preserve"> </v>
      </c>
      <c r="AO17" s="2" t="str">
        <f t="shared" si="15"/>
        <v xml:space="preserve"> </v>
      </c>
    </row>
    <row r="18" spans="1:41" ht="16.5">
      <c r="A18" s="1">
        <v>11</v>
      </c>
      <c r="B18" s="61"/>
      <c r="C18" s="54"/>
      <c r="D18" s="54"/>
      <c r="E18" s="2" t="str">
        <f t="shared" si="0"/>
        <v xml:space="preserve"> </v>
      </c>
      <c r="F18" s="55"/>
      <c r="G18" s="55"/>
      <c r="H18" s="2" t="str">
        <f t="shared" si="1"/>
        <v xml:space="preserve"> </v>
      </c>
      <c r="I18" s="55"/>
      <c r="J18" s="55"/>
      <c r="K18" s="2" t="str">
        <f t="shared" si="2"/>
        <v xml:space="preserve"> </v>
      </c>
      <c r="L18" s="2" t="str">
        <f t="shared" si="16"/>
        <v xml:space="preserve"> </v>
      </c>
      <c r="M18" s="2" t="str">
        <f t="shared" si="3"/>
        <v xml:space="preserve"> </v>
      </c>
      <c r="O18" s="1">
        <v>11</v>
      </c>
      <c r="P18" s="28">
        <f t="shared" si="4"/>
        <v>0</v>
      </c>
      <c r="Q18" s="54"/>
      <c r="R18" s="54"/>
      <c r="S18" s="2" t="str">
        <f t="shared" si="5"/>
        <v xml:space="preserve"> </v>
      </c>
      <c r="T18" s="55"/>
      <c r="U18" s="55"/>
      <c r="V18" s="2" t="str">
        <f t="shared" si="6"/>
        <v xml:space="preserve"> </v>
      </c>
      <c r="W18" s="55"/>
      <c r="X18" s="55"/>
      <c r="Y18" s="2" t="str">
        <f t="shared" si="7"/>
        <v xml:space="preserve"> </v>
      </c>
      <c r="Z18" s="2" t="str">
        <f t="shared" si="8"/>
        <v xml:space="preserve"> </v>
      </c>
      <c r="AA18" s="2" t="str">
        <f t="shared" si="9"/>
        <v xml:space="preserve"> </v>
      </c>
      <c r="AC18" s="1">
        <v>11</v>
      </c>
      <c r="AD18" s="28">
        <f t="shared" si="10"/>
        <v>0</v>
      </c>
      <c r="AE18" s="54"/>
      <c r="AF18" s="54"/>
      <c r="AG18" s="2" t="str">
        <f t="shared" si="11"/>
        <v xml:space="preserve"> </v>
      </c>
      <c r="AH18" s="54"/>
      <c r="AI18" s="55"/>
      <c r="AJ18" s="2" t="str">
        <f t="shared" si="12"/>
        <v xml:space="preserve"> </v>
      </c>
      <c r="AK18" s="55"/>
      <c r="AL18" s="55"/>
      <c r="AM18" s="2" t="str">
        <f t="shared" si="13"/>
        <v xml:space="preserve"> </v>
      </c>
      <c r="AN18" s="2" t="str">
        <f t="shared" si="14"/>
        <v xml:space="preserve"> </v>
      </c>
      <c r="AO18" s="2" t="str">
        <f t="shared" si="15"/>
        <v xml:space="preserve"> </v>
      </c>
    </row>
    <row r="19" spans="1:41" ht="16.5">
      <c r="A19" s="1">
        <v>12</v>
      </c>
      <c r="B19" s="61"/>
      <c r="C19" s="54"/>
      <c r="D19" s="54"/>
      <c r="E19" s="2" t="str">
        <f t="shared" si="0"/>
        <v xml:space="preserve"> </v>
      </c>
      <c r="F19" s="55"/>
      <c r="G19" s="55"/>
      <c r="H19" s="2" t="str">
        <f t="shared" si="1"/>
        <v xml:space="preserve"> </v>
      </c>
      <c r="I19" s="55"/>
      <c r="J19" s="55"/>
      <c r="K19" s="2" t="str">
        <f t="shared" si="2"/>
        <v xml:space="preserve"> </v>
      </c>
      <c r="L19" s="2" t="str">
        <f t="shared" si="16"/>
        <v xml:space="preserve"> </v>
      </c>
      <c r="M19" s="2" t="str">
        <f t="shared" si="3"/>
        <v xml:space="preserve"> </v>
      </c>
      <c r="O19" s="1">
        <v>12</v>
      </c>
      <c r="P19" s="28">
        <f t="shared" si="4"/>
        <v>0</v>
      </c>
      <c r="Q19" s="54"/>
      <c r="R19" s="54"/>
      <c r="S19" s="2" t="str">
        <f t="shared" si="5"/>
        <v xml:space="preserve"> </v>
      </c>
      <c r="T19" s="55"/>
      <c r="U19" s="55"/>
      <c r="V19" s="2" t="str">
        <f t="shared" si="6"/>
        <v xml:space="preserve"> </v>
      </c>
      <c r="W19" s="55"/>
      <c r="X19" s="55"/>
      <c r="Y19" s="2" t="str">
        <f t="shared" si="7"/>
        <v xml:space="preserve"> </v>
      </c>
      <c r="Z19" s="2" t="str">
        <f t="shared" si="8"/>
        <v xml:space="preserve"> </v>
      </c>
      <c r="AA19" s="2" t="str">
        <f t="shared" si="9"/>
        <v xml:space="preserve"> </v>
      </c>
      <c r="AC19" s="1">
        <v>12</v>
      </c>
      <c r="AD19" s="28">
        <f t="shared" si="10"/>
        <v>0</v>
      </c>
      <c r="AE19" s="54"/>
      <c r="AF19" s="54"/>
      <c r="AG19" s="2" t="str">
        <f t="shared" si="11"/>
        <v xml:space="preserve"> </v>
      </c>
      <c r="AH19" s="54"/>
      <c r="AI19" s="55"/>
      <c r="AJ19" s="2" t="str">
        <f t="shared" si="12"/>
        <v xml:space="preserve"> </v>
      </c>
      <c r="AK19" s="55"/>
      <c r="AL19" s="55"/>
      <c r="AM19" s="2" t="str">
        <f t="shared" si="13"/>
        <v xml:space="preserve"> </v>
      </c>
      <c r="AN19" s="2" t="str">
        <f t="shared" si="14"/>
        <v xml:space="preserve"> </v>
      </c>
      <c r="AO19" s="2" t="str">
        <f t="shared" si="15"/>
        <v xml:space="preserve"> </v>
      </c>
    </row>
    <row r="20" spans="1:41" ht="16.5">
      <c r="A20" s="1">
        <v>13</v>
      </c>
      <c r="B20" s="61"/>
      <c r="C20" s="54"/>
      <c r="D20" s="54"/>
      <c r="E20" s="2" t="str">
        <f t="shared" si="0"/>
        <v xml:space="preserve"> </v>
      </c>
      <c r="F20" s="55"/>
      <c r="G20" s="55"/>
      <c r="H20" s="2" t="str">
        <f t="shared" si="1"/>
        <v xml:space="preserve"> </v>
      </c>
      <c r="I20" s="55"/>
      <c r="J20" s="55"/>
      <c r="K20" s="2" t="str">
        <f t="shared" si="2"/>
        <v xml:space="preserve"> </v>
      </c>
      <c r="L20" s="2" t="str">
        <f t="shared" si="16"/>
        <v xml:space="preserve"> </v>
      </c>
      <c r="M20" s="2" t="str">
        <f t="shared" si="3"/>
        <v xml:space="preserve"> </v>
      </c>
      <c r="O20" s="1">
        <v>13</v>
      </c>
      <c r="P20" s="28">
        <f t="shared" si="4"/>
        <v>0</v>
      </c>
      <c r="Q20" s="54"/>
      <c r="R20" s="54"/>
      <c r="S20" s="2" t="str">
        <f t="shared" si="5"/>
        <v xml:space="preserve"> </v>
      </c>
      <c r="T20" s="55"/>
      <c r="U20" s="55"/>
      <c r="V20" s="2" t="str">
        <f t="shared" si="6"/>
        <v xml:space="preserve"> </v>
      </c>
      <c r="W20" s="55"/>
      <c r="X20" s="55"/>
      <c r="Y20" s="2" t="str">
        <f t="shared" si="7"/>
        <v xml:space="preserve"> </v>
      </c>
      <c r="Z20" s="2" t="str">
        <f t="shared" si="8"/>
        <v xml:space="preserve"> </v>
      </c>
      <c r="AA20" s="2" t="str">
        <f t="shared" si="9"/>
        <v xml:space="preserve"> </v>
      </c>
      <c r="AC20" s="1">
        <v>13</v>
      </c>
      <c r="AD20" s="28">
        <f t="shared" si="10"/>
        <v>0</v>
      </c>
      <c r="AE20" s="54"/>
      <c r="AF20" s="54"/>
      <c r="AG20" s="2" t="str">
        <f t="shared" si="11"/>
        <v xml:space="preserve"> </v>
      </c>
      <c r="AH20" s="54"/>
      <c r="AI20" s="55"/>
      <c r="AJ20" s="2" t="str">
        <f t="shared" si="12"/>
        <v xml:space="preserve"> </v>
      </c>
      <c r="AK20" s="55"/>
      <c r="AL20" s="55"/>
      <c r="AM20" s="2" t="str">
        <f t="shared" si="13"/>
        <v xml:space="preserve"> </v>
      </c>
      <c r="AN20" s="2" t="str">
        <f t="shared" si="14"/>
        <v xml:space="preserve"> </v>
      </c>
      <c r="AO20" s="2" t="str">
        <f t="shared" si="15"/>
        <v xml:space="preserve"> </v>
      </c>
    </row>
    <row r="21" spans="1:41" ht="16.5">
      <c r="A21" s="1">
        <v>14</v>
      </c>
      <c r="B21" s="61"/>
      <c r="C21" s="54"/>
      <c r="D21" s="54"/>
      <c r="E21" s="2" t="str">
        <f t="shared" si="0"/>
        <v xml:space="preserve"> </v>
      </c>
      <c r="F21" s="55"/>
      <c r="G21" s="55"/>
      <c r="H21" s="2" t="str">
        <f t="shared" si="1"/>
        <v xml:space="preserve"> </v>
      </c>
      <c r="I21" s="55"/>
      <c r="J21" s="55"/>
      <c r="K21" s="2" t="str">
        <f t="shared" si="2"/>
        <v xml:space="preserve"> </v>
      </c>
      <c r="L21" s="2" t="str">
        <f t="shared" si="16"/>
        <v xml:space="preserve"> </v>
      </c>
      <c r="M21" s="2" t="str">
        <f t="shared" si="3"/>
        <v xml:space="preserve"> </v>
      </c>
      <c r="O21" s="1">
        <v>14</v>
      </c>
      <c r="P21" s="28">
        <f t="shared" si="4"/>
        <v>0</v>
      </c>
      <c r="Q21" s="54"/>
      <c r="R21" s="54"/>
      <c r="S21" s="2" t="str">
        <f t="shared" si="5"/>
        <v xml:space="preserve"> </v>
      </c>
      <c r="T21" s="55"/>
      <c r="U21" s="55"/>
      <c r="V21" s="2" t="str">
        <f t="shared" si="6"/>
        <v xml:space="preserve"> </v>
      </c>
      <c r="W21" s="55"/>
      <c r="X21" s="55"/>
      <c r="Y21" s="2" t="str">
        <f t="shared" si="7"/>
        <v xml:space="preserve"> </v>
      </c>
      <c r="Z21" s="2" t="str">
        <f t="shared" si="8"/>
        <v xml:space="preserve"> </v>
      </c>
      <c r="AA21" s="2" t="str">
        <f t="shared" si="9"/>
        <v xml:space="preserve"> </v>
      </c>
      <c r="AC21" s="1">
        <v>14</v>
      </c>
      <c r="AD21" s="28">
        <f t="shared" si="10"/>
        <v>0</v>
      </c>
      <c r="AE21" s="54"/>
      <c r="AF21" s="54"/>
      <c r="AG21" s="2" t="str">
        <f t="shared" si="11"/>
        <v xml:space="preserve"> </v>
      </c>
      <c r="AH21" s="54"/>
      <c r="AI21" s="55"/>
      <c r="AJ21" s="2" t="str">
        <f t="shared" si="12"/>
        <v xml:space="preserve"> </v>
      </c>
      <c r="AK21" s="55"/>
      <c r="AL21" s="55"/>
      <c r="AM21" s="2" t="str">
        <f t="shared" si="13"/>
        <v xml:space="preserve"> </v>
      </c>
      <c r="AN21" s="2" t="str">
        <f t="shared" si="14"/>
        <v xml:space="preserve"> </v>
      </c>
      <c r="AO21" s="2" t="str">
        <f t="shared" si="15"/>
        <v xml:space="preserve"> </v>
      </c>
    </row>
    <row r="22" spans="1:41" ht="16.5">
      <c r="A22" s="1">
        <v>15</v>
      </c>
      <c r="B22" s="61"/>
      <c r="C22" s="54"/>
      <c r="D22" s="54"/>
      <c r="E22" s="2" t="str">
        <f t="shared" si="0"/>
        <v xml:space="preserve"> </v>
      </c>
      <c r="F22" s="55"/>
      <c r="G22" s="55"/>
      <c r="H22" s="2" t="str">
        <f t="shared" si="1"/>
        <v xml:space="preserve"> </v>
      </c>
      <c r="I22" s="55"/>
      <c r="J22" s="55"/>
      <c r="K22" s="2" t="str">
        <f t="shared" si="2"/>
        <v xml:space="preserve"> </v>
      </c>
      <c r="L22" s="2" t="str">
        <f t="shared" si="16"/>
        <v xml:space="preserve"> </v>
      </c>
      <c r="M22" s="2" t="str">
        <f t="shared" si="3"/>
        <v xml:space="preserve"> </v>
      </c>
      <c r="O22" s="1">
        <v>15</v>
      </c>
      <c r="P22" s="28">
        <f t="shared" si="4"/>
        <v>0</v>
      </c>
      <c r="Q22" s="54"/>
      <c r="R22" s="54"/>
      <c r="S22" s="2" t="str">
        <f t="shared" si="5"/>
        <v xml:space="preserve"> </v>
      </c>
      <c r="T22" s="55"/>
      <c r="U22" s="55"/>
      <c r="V22" s="2" t="str">
        <f t="shared" si="6"/>
        <v xml:space="preserve"> </v>
      </c>
      <c r="W22" s="55"/>
      <c r="X22" s="55"/>
      <c r="Y22" s="2" t="str">
        <f t="shared" si="7"/>
        <v xml:space="preserve"> </v>
      </c>
      <c r="Z22" s="2" t="str">
        <f t="shared" si="8"/>
        <v xml:space="preserve"> </v>
      </c>
      <c r="AA22" s="2" t="str">
        <f t="shared" si="9"/>
        <v xml:space="preserve"> </v>
      </c>
      <c r="AC22" s="1">
        <v>15</v>
      </c>
      <c r="AD22" s="28">
        <f t="shared" si="10"/>
        <v>0</v>
      </c>
      <c r="AE22" s="54"/>
      <c r="AF22" s="54"/>
      <c r="AG22" s="2" t="str">
        <f t="shared" si="11"/>
        <v xml:space="preserve"> </v>
      </c>
      <c r="AH22" s="54"/>
      <c r="AI22" s="55"/>
      <c r="AJ22" s="2" t="str">
        <f t="shared" si="12"/>
        <v xml:space="preserve"> </v>
      </c>
      <c r="AK22" s="55"/>
      <c r="AL22" s="55"/>
      <c r="AM22" s="2" t="str">
        <f t="shared" si="13"/>
        <v xml:space="preserve"> </v>
      </c>
      <c r="AN22" s="2" t="str">
        <f t="shared" si="14"/>
        <v xml:space="preserve"> </v>
      </c>
      <c r="AO22" s="2" t="str">
        <f t="shared" si="15"/>
        <v xml:space="preserve"> </v>
      </c>
    </row>
    <row r="23" spans="1:41" ht="16.5">
      <c r="A23" s="1">
        <v>16</v>
      </c>
      <c r="B23" s="61"/>
      <c r="C23" s="54"/>
      <c r="D23" s="54"/>
      <c r="E23" s="2" t="str">
        <f t="shared" si="0"/>
        <v xml:space="preserve"> </v>
      </c>
      <c r="F23" s="55"/>
      <c r="G23" s="55"/>
      <c r="H23" s="2" t="str">
        <f t="shared" si="1"/>
        <v xml:space="preserve"> </v>
      </c>
      <c r="I23" s="55"/>
      <c r="J23" s="55"/>
      <c r="K23" s="2" t="str">
        <f t="shared" si="2"/>
        <v xml:space="preserve"> </v>
      </c>
      <c r="L23" s="2" t="str">
        <f t="shared" si="16"/>
        <v xml:space="preserve"> </v>
      </c>
      <c r="M23" s="2" t="str">
        <f t="shared" si="3"/>
        <v xml:space="preserve"> </v>
      </c>
      <c r="O23" s="1">
        <v>16</v>
      </c>
      <c r="P23" s="28">
        <f t="shared" si="4"/>
        <v>0</v>
      </c>
      <c r="Q23" s="54"/>
      <c r="R23" s="54"/>
      <c r="S23" s="2" t="str">
        <f t="shared" si="5"/>
        <v xml:space="preserve"> </v>
      </c>
      <c r="T23" s="55"/>
      <c r="U23" s="55"/>
      <c r="V23" s="2" t="str">
        <f t="shared" si="6"/>
        <v xml:space="preserve"> </v>
      </c>
      <c r="W23" s="55"/>
      <c r="X23" s="55"/>
      <c r="Y23" s="2" t="str">
        <f t="shared" si="7"/>
        <v xml:space="preserve"> </v>
      </c>
      <c r="Z23" s="2" t="str">
        <f t="shared" si="8"/>
        <v xml:space="preserve"> </v>
      </c>
      <c r="AA23" s="2" t="str">
        <f t="shared" si="9"/>
        <v xml:space="preserve"> </v>
      </c>
      <c r="AC23" s="1">
        <v>16</v>
      </c>
      <c r="AD23" s="28">
        <f t="shared" si="10"/>
        <v>0</v>
      </c>
      <c r="AE23" s="54"/>
      <c r="AF23" s="54"/>
      <c r="AG23" s="2" t="str">
        <f t="shared" si="11"/>
        <v xml:space="preserve"> </v>
      </c>
      <c r="AH23" s="54"/>
      <c r="AI23" s="55"/>
      <c r="AJ23" s="2" t="str">
        <f t="shared" si="12"/>
        <v xml:space="preserve"> </v>
      </c>
      <c r="AK23" s="55"/>
      <c r="AL23" s="55"/>
      <c r="AM23" s="2" t="str">
        <f t="shared" si="13"/>
        <v xml:space="preserve"> </v>
      </c>
      <c r="AN23" s="2" t="str">
        <f t="shared" si="14"/>
        <v xml:space="preserve"> </v>
      </c>
      <c r="AO23" s="2" t="str">
        <f t="shared" si="15"/>
        <v xml:space="preserve"> </v>
      </c>
    </row>
    <row r="24" spans="1:41" ht="16.5">
      <c r="A24" s="1">
        <v>17</v>
      </c>
      <c r="B24" s="61"/>
      <c r="C24" s="54"/>
      <c r="D24" s="54"/>
      <c r="E24" s="2" t="str">
        <f t="shared" si="0"/>
        <v xml:space="preserve"> </v>
      </c>
      <c r="F24" s="55"/>
      <c r="G24" s="55"/>
      <c r="H24" s="2" t="str">
        <f t="shared" si="1"/>
        <v xml:space="preserve"> </v>
      </c>
      <c r="I24" s="62"/>
      <c r="J24" s="55"/>
      <c r="K24" s="2" t="str">
        <f t="shared" si="2"/>
        <v xml:space="preserve"> </v>
      </c>
      <c r="L24" s="2" t="str">
        <f t="shared" si="16"/>
        <v xml:space="preserve"> </v>
      </c>
      <c r="M24" s="2" t="str">
        <f t="shared" si="3"/>
        <v xml:space="preserve"> </v>
      </c>
      <c r="O24" s="1">
        <v>17</v>
      </c>
      <c r="P24" s="28">
        <f t="shared" si="4"/>
        <v>0</v>
      </c>
      <c r="Q24" s="54"/>
      <c r="R24" s="54"/>
      <c r="S24" s="2" t="str">
        <f t="shared" si="5"/>
        <v xml:space="preserve"> </v>
      </c>
      <c r="T24" s="55"/>
      <c r="U24" s="55"/>
      <c r="V24" s="2" t="str">
        <f t="shared" si="6"/>
        <v xml:space="preserve"> </v>
      </c>
      <c r="W24" s="62"/>
      <c r="X24" s="55"/>
      <c r="Y24" s="2" t="str">
        <f t="shared" si="7"/>
        <v xml:space="preserve"> </v>
      </c>
      <c r="Z24" s="2" t="str">
        <f t="shared" si="8"/>
        <v xml:space="preserve"> </v>
      </c>
      <c r="AA24" s="2" t="str">
        <f t="shared" si="9"/>
        <v xml:space="preserve"> </v>
      </c>
      <c r="AC24" s="1">
        <v>17</v>
      </c>
      <c r="AD24" s="28">
        <f t="shared" si="10"/>
        <v>0</v>
      </c>
      <c r="AE24" s="54"/>
      <c r="AF24" s="54"/>
      <c r="AG24" s="2" t="str">
        <f t="shared" si="11"/>
        <v xml:space="preserve"> </v>
      </c>
      <c r="AH24" s="54"/>
      <c r="AI24" s="55"/>
      <c r="AJ24" s="2" t="str">
        <f t="shared" si="12"/>
        <v xml:space="preserve"> </v>
      </c>
      <c r="AK24" s="55"/>
      <c r="AL24" s="55"/>
      <c r="AM24" s="2" t="str">
        <f t="shared" si="13"/>
        <v xml:space="preserve"> </v>
      </c>
      <c r="AN24" s="2" t="str">
        <f t="shared" si="14"/>
        <v xml:space="preserve"> </v>
      </c>
      <c r="AO24" s="2" t="str">
        <f t="shared" si="15"/>
        <v xml:space="preserve"> </v>
      </c>
    </row>
    <row r="25" spans="1:41" ht="16.5">
      <c r="A25" s="1">
        <v>18</v>
      </c>
      <c r="B25" s="61"/>
      <c r="C25" s="54"/>
      <c r="D25" s="54"/>
      <c r="E25" s="2" t="str">
        <f t="shared" si="0"/>
        <v xml:space="preserve"> </v>
      </c>
      <c r="F25" s="55"/>
      <c r="G25" s="55"/>
      <c r="H25" s="2" t="str">
        <f t="shared" si="1"/>
        <v xml:space="preserve"> </v>
      </c>
      <c r="I25" s="55"/>
      <c r="J25" s="55"/>
      <c r="K25" s="2" t="str">
        <f t="shared" si="2"/>
        <v xml:space="preserve"> </v>
      </c>
      <c r="L25" s="2" t="str">
        <f t="shared" si="16"/>
        <v xml:space="preserve"> </v>
      </c>
      <c r="M25" s="2" t="str">
        <f t="shared" si="3"/>
        <v xml:space="preserve"> </v>
      </c>
      <c r="O25" s="1">
        <v>18</v>
      </c>
      <c r="P25" s="28">
        <f t="shared" si="4"/>
        <v>0</v>
      </c>
      <c r="Q25" s="54"/>
      <c r="R25" s="54"/>
      <c r="S25" s="2" t="str">
        <f t="shared" si="5"/>
        <v xml:space="preserve"> </v>
      </c>
      <c r="T25" s="55"/>
      <c r="U25" s="55"/>
      <c r="V25" s="2" t="str">
        <f t="shared" si="6"/>
        <v xml:space="preserve"> </v>
      </c>
      <c r="W25" s="55"/>
      <c r="X25" s="55"/>
      <c r="Y25" s="2" t="str">
        <f t="shared" si="7"/>
        <v xml:space="preserve"> </v>
      </c>
      <c r="Z25" s="2" t="str">
        <f t="shared" si="8"/>
        <v xml:space="preserve"> </v>
      </c>
      <c r="AA25" s="2" t="str">
        <f t="shared" si="9"/>
        <v xml:space="preserve"> </v>
      </c>
      <c r="AC25" s="1">
        <v>18</v>
      </c>
      <c r="AD25" s="28">
        <f t="shared" si="10"/>
        <v>0</v>
      </c>
      <c r="AE25" s="54"/>
      <c r="AF25" s="54"/>
      <c r="AG25" s="2" t="str">
        <f t="shared" si="11"/>
        <v xml:space="preserve"> </v>
      </c>
      <c r="AH25" s="54"/>
      <c r="AI25" s="55"/>
      <c r="AJ25" s="2" t="str">
        <f t="shared" si="12"/>
        <v xml:space="preserve"> </v>
      </c>
      <c r="AK25" s="55"/>
      <c r="AL25" s="55"/>
      <c r="AM25" s="2" t="str">
        <f t="shared" si="13"/>
        <v xml:space="preserve"> </v>
      </c>
      <c r="AN25" s="2" t="str">
        <f t="shared" si="14"/>
        <v xml:space="preserve"> </v>
      </c>
      <c r="AO25" s="2" t="str">
        <f t="shared" si="15"/>
        <v xml:space="preserve"> </v>
      </c>
    </row>
    <row r="26" spans="1:41" ht="16.5">
      <c r="A26" s="1">
        <v>19</v>
      </c>
      <c r="B26" s="61"/>
      <c r="C26" s="54"/>
      <c r="D26" s="54"/>
      <c r="E26" s="2" t="str">
        <f t="shared" si="0"/>
        <v xml:space="preserve"> </v>
      </c>
      <c r="F26" s="55"/>
      <c r="G26" s="55"/>
      <c r="H26" s="2" t="str">
        <f t="shared" si="1"/>
        <v xml:space="preserve"> </v>
      </c>
      <c r="I26" s="55"/>
      <c r="J26" s="55"/>
      <c r="K26" s="2" t="str">
        <f t="shared" si="2"/>
        <v xml:space="preserve"> </v>
      </c>
      <c r="L26" s="2" t="str">
        <f t="shared" si="16"/>
        <v xml:space="preserve"> </v>
      </c>
      <c r="M26" s="2" t="str">
        <f t="shared" si="3"/>
        <v xml:space="preserve"> </v>
      </c>
      <c r="O26" s="1">
        <v>19</v>
      </c>
      <c r="P26" s="28">
        <f t="shared" si="4"/>
        <v>0</v>
      </c>
      <c r="Q26" s="54"/>
      <c r="R26" s="54"/>
      <c r="S26" s="2" t="str">
        <f t="shared" si="5"/>
        <v xml:space="preserve"> </v>
      </c>
      <c r="T26" s="55"/>
      <c r="U26" s="55"/>
      <c r="V26" s="2" t="str">
        <f t="shared" si="6"/>
        <v xml:space="preserve"> </v>
      </c>
      <c r="W26" s="55"/>
      <c r="X26" s="55"/>
      <c r="Y26" s="2" t="str">
        <f t="shared" si="7"/>
        <v xml:space="preserve"> </v>
      </c>
      <c r="Z26" s="2" t="str">
        <f t="shared" si="8"/>
        <v xml:space="preserve"> </v>
      </c>
      <c r="AA26" s="2" t="str">
        <f t="shared" si="9"/>
        <v xml:space="preserve"> </v>
      </c>
      <c r="AC26" s="1">
        <v>19</v>
      </c>
      <c r="AD26" s="28">
        <f t="shared" si="10"/>
        <v>0</v>
      </c>
      <c r="AE26" s="54"/>
      <c r="AF26" s="54"/>
      <c r="AG26" s="2" t="str">
        <f t="shared" si="11"/>
        <v xml:space="preserve"> </v>
      </c>
      <c r="AH26" s="54"/>
      <c r="AI26" s="55"/>
      <c r="AJ26" s="2" t="str">
        <f t="shared" si="12"/>
        <v xml:space="preserve"> </v>
      </c>
      <c r="AK26" s="55"/>
      <c r="AL26" s="55"/>
      <c r="AM26" s="2" t="str">
        <f t="shared" si="13"/>
        <v xml:space="preserve"> </v>
      </c>
      <c r="AN26" s="2" t="str">
        <f t="shared" si="14"/>
        <v xml:space="preserve"> </v>
      </c>
      <c r="AO26" s="2" t="str">
        <f t="shared" si="15"/>
        <v xml:space="preserve"> </v>
      </c>
    </row>
    <row r="27" spans="1:41" ht="16.5">
      <c r="A27" s="1">
        <v>20</v>
      </c>
      <c r="B27" s="61"/>
      <c r="C27" s="54"/>
      <c r="D27" s="54"/>
      <c r="E27" s="2" t="str">
        <f t="shared" si="0"/>
        <v xml:space="preserve"> </v>
      </c>
      <c r="F27" s="55"/>
      <c r="G27" s="55"/>
      <c r="H27" s="2" t="str">
        <f t="shared" si="1"/>
        <v xml:space="preserve"> </v>
      </c>
      <c r="I27" s="55"/>
      <c r="J27" s="55"/>
      <c r="K27" s="2" t="str">
        <f t="shared" si="2"/>
        <v xml:space="preserve"> </v>
      </c>
      <c r="L27" s="2" t="str">
        <f t="shared" si="16"/>
        <v xml:space="preserve"> </v>
      </c>
      <c r="M27" s="2" t="str">
        <f t="shared" si="3"/>
        <v xml:space="preserve"> </v>
      </c>
      <c r="O27" s="1">
        <v>20</v>
      </c>
      <c r="P27" s="28">
        <f t="shared" si="4"/>
        <v>0</v>
      </c>
      <c r="Q27" s="54"/>
      <c r="R27" s="54"/>
      <c r="S27" s="2" t="str">
        <f t="shared" si="5"/>
        <v xml:space="preserve"> </v>
      </c>
      <c r="T27" s="55"/>
      <c r="U27" s="55"/>
      <c r="V27" s="2" t="str">
        <f t="shared" si="6"/>
        <v xml:space="preserve"> </v>
      </c>
      <c r="W27" s="55"/>
      <c r="X27" s="55"/>
      <c r="Y27" s="2" t="str">
        <f t="shared" si="7"/>
        <v xml:space="preserve"> </v>
      </c>
      <c r="Z27" s="2" t="str">
        <f t="shared" si="8"/>
        <v xml:space="preserve"> </v>
      </c>
      <c r="AA27" s="2" t="str">
        <f t="shared" si="9"/>
        <v xml:space="preserve"> </v>
      </c>
      <c r="AC27" s="1">
        <v>20</v>
      </c>
      <c r="AD27" s="28">
        <f t="shared" si="10"/>
        <v>0</v>
      </c>
      <c r="AE27" s="54"/>
      <c r="AF27" s="54"/>
      <c r="AG27" s="2" t="str">
        <f t="shared" si="11"/>
        <v xml:space="preserve"> </v>
      </c>
      <c r="AH27" s="54"/>
      <c r="AI27" s="55"/>
      <c r="AJ27" s="2" t="str">
        <f t="shared" si="12"/>
        <v xml:space="preserve"> </v>
      </c>
      <c r="AK27" s="55"/>
      <c r="AL27" s="55"/>
      <c r="AM27" s="2" t="str">
        <f t="shared" si="13"/>
        <v xml:space="preserve"> </v>
      </c>
      <c r="AN27" s="2" t="str">
        <f t="shared" si="14"/>
        <v xml:space="preserve"> </v>
      </c>
      <c r="AO27" s="2" t="str">
        <f t="shared" si="15"/>
        <v xml:space="preserve"> </v>
      </c>
    </row>
    <row r="28" spans="1:41" ht="16.5">
      <c r="A28" s="1">
        <v>21</v>
      </c>
      <c r="B28" s="61"/>
      <c r="C28" s="54"/>
      <c r="D28" s="54"/>
      <c r="E28" s="2" t="str">
        <f t="shared" si="0"/>
        <v xml:space="preserve"> </v>
      </c>
      <c r="F28" s="55"/>
      <c r="G28" s="55"/>
      <c r="H28" s="2" t="str">
        <f t="shared" si="1"/>
        <v xml:space="preserve"> </v>
      </c>
      <c r="I28" s="55"/>
      <c r="J28" s="55"/>
      <c r="K28" s="2" t="str">
        <f t="shared" si="2"/>
        <v xml:space="preserve"> </v>
      </c>
      <c r="L28" s="2" t="str">
        <f t="shared" si="16"/>
        <v xml:space="preserve"> </v>
      </c>
      <c r="M28" s="2" t="str">
        <f t="shared" si="3"/>
        <v xml:space="preserve"> </v>
      </c>
      <c r="O28" s="1">
        <v>21</v>
      </c>
      <c r="P28" s="28">
        <f t="shared" si="4"/>
        <v>0</v>
      </c>
      <c r="Q28" s="54"/>
      <c r="R28" s="54"/>
      <c r="S28" s="2" t="str">
        <f t="shared" si="5"/>
        <v xml:space="preserve"> </v>
      </c>
      <c r="T28" s="55"/>
      <c r="U28" s="55"/>
      <c r="V28" s="2" t="str">
        <f t="shared" si="6"/>
        <v xml:space="preserve"> </v>
      </c>
      <c r="W28" s="55"/>
      <c r="X28" s="55"/>
      <c r="Y28" s="2" t="str">
        <f t="shared" si="7"/>
        <v xml:space="preserve"> </v>
      </c>
      <c r="Z28" s="2" t="str">
        <f t="shared" si="8"/>
        <v xml:space="preserve"> </v>
      </c>
      <c r="AA28" s="2" t="str">
        <f t="shared" si="9"/>
        <v xml:space="preserve"> </v>
      </c>
      <c r="AC28" s="1">
        <v>21</v>
      </c>
      <c r="AD28" s="28">
        <f t="shared" si="10"/>
        <v>0</v>
      </c>
      <c r="AE28" s="54"/>
      <c r="AF28" s="54"/>
      <c r="AG28" s="2" t="str">
        <f t="shared" si="11"/>
        <v xml:space="preserve"> </v>
      </c>
      <c r="AH28" s="54"/>
      <c r="AI28" s="55"/>
      <c r="AJ28" s="2" t="str">
        <f t="shared" si="12"/>
        <v xml:space="preserve"> </v>
      </c>
      <c r="AK28" s="55"/>
      <c r="AL28" s="55"/>
      <c r="AM28" s="2" t="str">
        <f t="shared" si="13"/>
        <v xml:space="preserve"> </v>
      </c>
      <c r="AN28" s="2" t="str">
        <f t="shared" si="14"/>
        <v xml:space="preserve"> </v>
      </c>
      <c r="AO28" s="2" t="str">
        <f t="shared" si="15"/>
        <v xml:space="preserve"> </v>
      </c>
    </row>
    <row r="29" spans="1:41" ht="16.5">
      <c r="A29" s="1">
        <v>22</v>
      </c>
      <c r="B29" s="61"/>
      <c r="C29" s="54"/>
      <c r="D29" s="54"/>
      <c r="E29" s="2" t="str">
        <f t="shared" si="0"/>
        <v xml:space="preserve"> </v>
      </c>
      <c r="F29" s="55"/>
      <c r="G29" s="55"/>
      <c r="H29" s="2" t="str">
        <f t="shared" si="1"/>
        <v xml:space="preserve"> </v>
      </c>
      <c r="I29" s="55"/>
      <c r="J29" s="55"/>
      <c r="K29" s="2" t="str">
        <f t="shared" si="2"/>
        <v xml:space="preserve"> </v>
      </c>
      <c r="L29" s="2" t="str">
        <f t="shared" si="16"/>
        <v xml:space="preserve"> </v>
      </c>
      <c r="M29" s="2" t="str">
        <f t="shared" si="3"/>
        <v xml:space="preserve"> </v>
      </c>
      <c r="O29" s="1">
        <v>22</v>
      </c>
      <c r="P29" s="28">
        <f t="shared" si="4"/>
        <v>0</v>
      </c>
      <c r="Q29" s="54"/>
      <c r="R29" s="54"/>
      <c r="S29" s="2" t="str">
        <f t="shared" si="5"/>
        <v xml:space="preserve"> </v>
      </c>
      <c r="T29" s="55"/>
      <c r="U29" s="55"/>
      <c r="V29" s="2" t="str">
        <f t="shared" si="6"/>
        <v xml:space="preserve"> </v>
      </c>
      <c r="W29" s="55"/>
      <c r="X29" s="55"/>
      <c r="Y29" s="2" t="str">
        <f t="shared" si="7"/>
        <v xml:space="preserve"> </v>
      </c>
      <c r="Z29" s="2" t="str">
        <f t="shared" si="8"/>
        <v xml:space="preserve"> </v>
      </c>
      <c r="AA29" s="2" t="str">
        <f t="shared" si="9"/>
        <v xml:space="preserve"> </v>
      </c>
      <c r="AC29" s="1">
        <v>22</v>
      </c>
      <c r="AD29" s="28">
        <f t="shared" si="10"/>
        <v>0</v>
      </c>
      <c r="AE29" s="54"/>
      <c r="AF29" s="54"/>
      <c r="AG29" s="2" t="str">
        <f t="shared" si="11"/>
        <v xml:space="preserve"> </v>
      </c>
      <c r="AH29" s="54"/>
      <c r="AI29" s="55"/>
      <c r="AJ29" s="2" t="str">
        <f t="shared" si="12"/>
        <v xml:space="preserve"> </v>
      </c>
      <c r="AK29" s="55"/>
      <c r="AL29" s="55"/>
      <c r="AM29" s="2" t="str">
        <f t="shared" si="13"/>
        <v xml:space="preserve"> </v>
      </c>
      <c r="AN29" s="2" t="str">
        <f t="shared" si="14"/>
        <v xml:space="preserve"> </v>
      </c>
      <c r="AO29" s="2" t="str">
        <f t="shared" si="15"/>
        <v xml:space="preserve"> </v>
      </c>
    </row>
    <row r="30" spans="1:41" ht="16.5">
      <c r="A30" s="1">
        <v>23</v>
      </c>
      <c r="B30" s="61"/>
      <c r="C30" s="54"/>
      <c r="D30" s="54"/>
      <c r="E30" s="2" t="str">
        <f t="shared" si="0"/>
        <v xml:space="preserve"> </v>
      </c>
      <c r="F30" s="55"/>
      <c r="G30" s="55"/>
      <c r="H30" s="2" t="str">
        <f t="shared" si="1"/>
        <v xml:space="preserve"> </v>
      </c>
      <c r="I30" s="55"/>
      <c r="J30" s="55"/>
      <c r="K30" s="2" t="str">
        <f t="shared" si="2"/>
        <v xml:space="preserve"> </v>
      </c>
      <c r="L30" s="2" t="str">
        <f t="shared" si="16"/>
        <v xml:space="preserve"> </v>
      </c>
      <c r="M30" s="2" t="str">
        <f t="shared" si="3"/>
        <v xml:space="preserve"> </v>
      </c>
      <c r="O30" s="1">
        <v>23</v>
      </c>
      <c r="P30" s="28">
        <f t="shared" si="4"/>
        <v>0</v>
      </c>
      <c r="Q30" s="54"/>
      <c r="R30" s="54"/>
      <c r="S30" s="2" t="str">
        <f t="shared" si="5"/>
        <v xml:space="preserve"> </v>
      </c>
      <c r="T30" s="63"/>
      <c r="U30" s="55"/>
      <c r="V30" s="2" t="str">
        <f t="shared" si="6"/>
        <v xml:space="preserve"> </v>
      </c>
      <c r="W30" s="55"/>
      <c r="X30" s="55"/>
      <c r="Y30" s="2" t="str">
        <f t="shared" si="7"/>
        <v xml:space="preserve"> </v>
      </c>
      <c r="Z30" s="2" t="str">
        <f t="shared" si="8"/>
        <v xml:space="preserve"> </v>
      </c>
      <c r="AA30" s="2" t="str">
        <f t="shared" si="9"/>
        <v xml:space="preserve"> </v>
      </c>
      <c r="AC30" s="1">
        <v>23</v>
      </c>
      <c r="AD30" s="28">
        <f t="shared" si="10"/>
        <v>0</v>
      </c>
      <c r="AE30" s="54"/>
      <c r="AF30" s="54"/>
      <c r="AG30" s="2" t="str">
        <f t="shared" si="11"/>
        <v xml:space="preserve"> </v>
      </c>
      <c r="AH30" s="54"/>
      <c r="AI30" s="55"/>
      <c r="AJ30" s="2" t="str">
        <f t="shared" si="12"/>
        <v xml:space="preserve"> </v>
      </c>
      <c r="AK30" s="55"/>
      <c r="AL30" s="55"/>
      <c r="AM30" s="2" t="str">
        <f t="shared" si="13"/>
        <v xml:space="preserve"> </v>
      </c>
      <c r="AN30" s="2" t="str">
        <f t="shared" si="14"/>
        <v xml:space="preserve"> </v>
      </c>
      <c r="AO30" s="2" t="str">
        <f t="shared" si="15"/>
        <v xml:space="preserve"> </v>
      </c>
    </row>
    <row r="31" spans="1:41" ht="16.5">
      <c r="A31" s="1">
        <v>24</v>
      </c>
      <c r="B31" s="61"/>
      <c r="C31" s="54"/>
      <c r="D31" s="54"/>
      <c r="E31" s="2" t="str">
        <f t="shared" si="0"/>
        <v xml:space="preserve"> </v>
      </c>
      <c r="F31" s="55"/>
      <c r="G31" s="55"/>
      <c r="H31" s="2" t="str">
        <f t="shared" si="1"/>
        <v xml:space="preserve"> </v>
      </c>
      <c r="I31" s="62"/>
      <c r="J31" s="55"/>
      <c r="K31" s="2" t="str">
        <f t="shared" si="2"/>
        <v xml:space="preserve"> </v>
      </c>
      <c r="L31" s="2" t="str">
        <f t="shared" si="16"/>
        <v xml:space="preserve"> </v>
      </c>
      <c r="M31" s="2" t="str">
        <f t="shared" si="3"/>
        <v xml:space="preserve"> </v>
      </c>
      <c r="O31" s="1">
        <v>24</v>
      </c>
      <c r="P31" s="28">
        <f t="shared" si="4"/>
        <v>0</v>
      </c>
      <c r="Q31" s="54"/>
      <c r="R31" s="54"/>
      <c r="S31" s="2" t="str">
        <f t="shared" si="5"/>
        <v xml:space="preserve"> </v>
      </c>
      <c r="T31" s="55"/>
      <c r="U31" s="55"/>
      <c r="V31" s="2" t="str">
        <f t="shared" si="6"/>
        <v xml:space="preserve"> </v>
      </c>
      <c r="W31" s="62"/>
      <c r="X31" s="55"/>
      <c r="Y31" s="2" t="str">
        <f t="shared" si="7"/>
        <v xml:space="preserve"> </v>
      </c>
      <c r="Z31" s="2" t="str">
        <f t="shared" si="8"/>
        <v xml:space="preserve"> </v>
      </c>
      <c r="AA31" s="2" t="str">
        <f t="shared" si="9"/>
        <v xml:space="preserve"> </v>
      </c>
      <c r="AC31" s="1">
        <v>24</v>
      </c>
      <c r="AD31" s="28">
        <f t="shared" si="10"/>
        <v>0</v>
      </c>
      <c r="AE31" s="54"/>
      <c r="AF31" s="54"/>
      <c r="AG31" s="2" t="str">
        <f t="shared" si="11"/>
        <v xml:space="preserve"> </v>
      </c>
      <c r="AH31" s="54"/>
      <c r="AI31" s="55"/>
      <c r="AJ31" s="2" t="str">
        <f t="shared" si="12"/>
        <v xml:space="preserve"> </v>
      </c>
      <c r="AK31" s="55"/>
      <c r="AL31" s="55"/>
      <c r="AM31" s="2" t="str">
        <f t="shared" si="13"/>
        <v xml:space="preserve"> </v>
      </c>
      <c r="AN31" s="2" t="str">
        <f t="shared" si="14"/>
        <v xml:space="preserve"> </v>
      </c>
      <c r="AO31" s="2" t="str">
        <f t="shared" si="15"/>
        <v xml:space="preserve"> </v>
      </c>
    </row>
    <row r="32" spans="1:41" ht="16.5">
      <c r="A32" s="1">
        <v>25</v>
      </c>
      <c r="B32" s="61"/>
      <c r="C32" s="54"/>
      <c r="D32" s="54"/>
      <c r="E32" s="2" t="str">
        <f t="shared" si="0"/>
        <v xml:space="preserve"> </v>
      </c>
      <c r="F32" s="55"/>
      <c r="G32" s="55"/>
      <c r="H32" s="2" t="str">
        <f t="shared" si="1"/>
        <v xml:space="preserve"> </v>
      </c>
      <c r="I32" s="55"/>
      <c r="J32" s="55"/>
      <c r="K32" s="2" t="str">
        <f t="shared" si="2"/>
        <v xml:space="preserve"> </v>
      </c>
      <c r="L32" s="2" t="str">
        <f t="shared" si="16"/>
        <v xml:space="preserve"> </v>
      </c>
      <c r="M32" s="2" t="str">
        <f t="shared" si="3"/>
        <v xml:space="preserve"> </v>
      </c>
      <c r="O32" s="1">
        <v>25</v>
      </c>
      <c r="P32" s="28">
        <f t="shared" si="4"/>
        <v>0</v>
      </c>
      <c r="Q32" s="54"/>
      <c r="R32" s="54"/>
      <c r="S32" s="2" t="str">
        <f t="shared" si="5"/>
        <v xml:space="preserve"> </v>
      </c>
      <c r="T32" s="55"/>
      <c r="U32" s="55"/>
      <c r="V32" s="2" t="str">
        <f t="shared" si="6"/>
        <v xml:space="preserve"> </v>
      </c>
      <c r="W32" s="55"/>
      <c r="X32" s="55"/>
      <c r="Y32" s="2" t="str">
        <f t="shared" si="7"/>
        <v xml:space="preserve"> </v>
      </c>
      <c r="Z32" s="2" t="str">
        <f t="shared" si="8"/>
        <v xml:space="preserve"> </v>
      </c>
      <c r="AA32" s="2" t="str">
        <f t="shared" si="9"/>
        <v xml:space="preserve"> </v>
      </c>
      <c r="AC32" s="1">
        <v>25</v>
      </c>
      <c r="AD32" s="28">
        <f t="shared" si="10"/>
        <v>0</v>
      </c>
      <c r="AE32" s="54"/>
      <c r="AF32" s="54"/>
      <c r="AG32" s="2" t="str">
        <f t="shared" si="11"/>
        <v xml:space="preserve"> </v>
      </c>
      <c r="AH32" s="54"/>
      <c r="AI32" s="55"/>
      <c r="AJ32" s="2" t="str">
        <f t="shared" si="12"/>
        <v xml:space="preserve"> </v>
      </c>
      <c r="AK32" s="55"/>
      <c r="AL32" s="55"/>
      <c r="AM32" s="2" t="str">
        <f t="shared" si="13"/>
        <v xml:space="preserve"> </v>
      </c>
      <c r="AN32" s="2" t="str">
        <f t="shared" si="14"/>
        <v xml:space="preserve"> </v>
      </c>
      <c r="AO32" s="2" t="str">
        <f t="shared" si="15"/>
        <v xml:space="preserve"> </v>
      </c>
    </row>
    <row r="33" spans="1:41" ht="16.5">
      <c r="A33" s="1">
        <v>26</v>
      </c>
      <c r="B33" s="61"/>
      <c r="C33" s="54"/>
      <c r="D33" s="54"/>
      <c r="E33" s="2" t="str">
        <f t="shared" si="0"/>
        <v xml:space="preserve"> </v>
      </c>
      <c r="F33" s="55"/>
      <c r="G33" s="55"/>
      <c r="H33" s="2" t="str">
        <f t="shared" si="1"/>
        <v xml:space="preserve"> </v>
      </c>
      <c r="I33" s="55"/>
      <c r="J33" s="55"/>
      <c r="K33" s="2" t="str">
        <f t="shared" si="2"/>
        <v xml:space="preserve"> </v>
      </c>
      <c r="L33" s="2" t="str">
        <f t="shared" si="16"/>
        <v xml:space="preserve"> </v>
      </c>
      <c r="M33" s="2" t="str">
        <f t="shared" si="3"/>
        <v xml:space="preserve"> </v>
      </c>
      <c r="O33" s="1">
        <v>26</v>
      </c>
      <c r="P33" s="28">
        <f t="shared" si="4"/>
        <v>0</v>
      </c>
      <c r="Q33" s="54"/>
      <c r="R33" s="54"/>
      <c r="S33" s="2" t="str">
        <f t="shared" si="5"/>
        <v xml:space="preserve"> </v>
      </c>
      <c r="T33" s="55"/>
      <c r="U33" s="55"/>
      <c r="V33" s="2" t="str">
        <f t="shared" si="6"/>
        <v xml:space="preserve"> </v>
      </c>
      <c r="W33" s="55"/>
      <c r="X33" s="55"/>
      <c r="Y33" s="2" t="str">
        <f t="shared" si="7"/>
        <v xml:space="preserve"> </v>
      </c>
      <c r="Z33" s="2" t="str">
        <f t="shared" si="8"/>
        <v xml:space="preserve"> </v>
      </c>
      <c r="AA33" s="2" t="str">
        <f t="shared" si="9"/>
        <v xml:space="preserve"> </v>
      </c>
      <c r="AC33" s="1">
        <v>26</v>
      </c>
      <c r="AD33" s="28">
        <f t="shared" si="10"/>
        <v>0</v>
      </c>
      <c r="AE33" s="54"/>
      <c r="AF33" s="54"/>
      <c r="AG33" s="2" t="str">
        <f t="shared" si="11"/>
        <v xml:space="preserve"> </v>
      </c>
      <c r="AH33" s="54"/>
      <c r="AI33" s="55"/>
      <c r="AJ33" s="2" t="str">
        <f t="shared" si="12"/>
        <v xml:space="preserve"> </v>
      </c>
      <c r="AK33" s="55"/>
      <c r="AL33" s="55"/>
      <c r="AM33" s="2" t="str">
        <f t="shared" si="13"/>
        <v xml:space="preserve"> </v>
      </c>
      <c r="AN33" s="2" t="str">
        <f t="shared" si="14"/>
        <v xml:space="preserve"> </v>
      </c>
      <c r="AO33" s="2" t="str">
        <f t="shared" si="15"/>
        <v xml:space="preserve"> </v>
      </c>
    </row>
    <row r="34" spans="1:41" ht="16.5">
      <c r="A34" s="1">
        <v>27</v>
      </c>
      <c r="B34" s="61"/>
      <c r="C34" s="54"/>
      <c r="D34" s="54"/>
      <c r="E34" s="2" t="str">
        <f t="shared" si="0"/>
        <v xml:space="preserve"> </v>
      </c>
      <c r="F34" s="55"/>
      <c r="G34" s="55"/>
      <c r="H34" s="2" t="str">
        <f t="shared" si="1"/>
        <v xml:space="preserve"> </v>
      </c>
      <c r="I34" s="55"/>
      <c r="J34" s="55"/>
      <c r="K34" s="2" t="str">
        <f t="shared" si="2"/>
        <v xml:space="preserve"> </v>
      </c>
      <c r="L34" s="2" t="str">
        <f t="shared" si="16"/>
        <v xml:space="preserve"> </v>
      </c>
      <c r="M34" s="2" t="str">
        <f t="shared" si="3"/>
        <v xml:space="preserve"> </v>
      </c>
      <c r="O34" s="1">
        <v>27</v>
      </c>
      <c r="P34" s="28">
        <f t="shared" si="4"/>
        <v>0</v>
      </c>
      <c r="Q34" s="54"/>
      <c r="R34" s="54"/>
      <c r="S34" s="2" t="str">
        <f t="shared" si="5"/>
        <v xml:space="preserve"> </v>
      </c>
      <c r="T34" s="55"/>
      <c r="U34" s="55"/>
      <c r="V34" s="2" t="str">
        <f t="shared" si="6"/>
        <v xml:space="preserve"> </v>
      </c>
      <c r="W34" s="55"/>
      <c r="X34" s="55"/>
      <c r="Y34" s="2" t="str">
        <f t="shared" si="7"/>
        <v xml:space="preserve"> </v>
      </c>
      <c r="Z34" s="2" t="str">
        <f t="shared" si="8"/>
        <v xml:space="preserve"> </v>
      </c>
      <c r="AA34" s="2" t="str">
        <f t="shared" si="9"/>
        <v xml:space="preserve"> </v>
      </c>
      <c r="AC34" s="1">
        <v>27</v>
      </c>
      <c r="AD34" s="28">
        <f t="shared" si="10"/>
        <v>0</v>
      </c>
      <c r="AE34" s="54"/>
      <c r="AF34" s="54"/>
      <c r="AG34" s="2" t="str">
        <f t="shared" si="11"/>
        <v xml:space="preserve"> </v>
      </c>
      <c r="AH34" s="54"/>
      <c r="AI34" s="55"/>
      <c r="AJ34" s="2" t="str">
        <f t="shared" si="12"/>
        <v xml:space="preserve"> </v>
      </c>
      <c r="AK34" s="55"/>
      <c r="AL34" s="55"/>
      <c r="AM34" s="2" t="str">
        <f t="shared" si="13"/>
        <v xml:space="preserve"> </v>
      </c>
      <c r="AN34" s="2" t="str">
        <f t="shared" si="14"/>
        <v xml:space="preserve"> </v>
      </c>
      <c r="AO34" s="2" t="str">
        <f t="shared" si="15"/>
        <v xml:space="preserve"> </v>
      </c>
    </row>
    <row r="35" spans="1:41" ht="16.5">
      <c r="A35" s="1">
        <v>28</v>
      </c>
      <c r="B35" s="61"/>
      <c r="C35" s="54"/>
      <c r="D35" s="54"/>
      <c r="E35" s="2" t="str">
        <f t="shared" si="0"/>
        <v xml:space="preserve"> </v>
      </c>
      <c r="F35" s="55"/>
      <c r="G35" s="55"/>
      <c r="H35" s="2" t="str">
        <f t="shared" si="1"/>
        <v xml:space="preserve"> </v>
      </c>
      <c r="I35" s="55"/>
      <c r="J35" s="55"/>
      <c r="K35" s="2" t="str">
        <f t="shared" si="2"/>
        <v xml:space="preserve"> </v>
      </c>
      <c r="L35" s="2" t="str">
        <f t="shared" si="16"/>
        <v xml:space="preserve"> </v>
      </c>
      <c r="M35" s="2" t="str">
        <f t="shared" si="3"/>
        <v xml:space="preserve"> </v>
      </c>
      <c r="O35" s="1">
        <v>28</v>
      </c>
      <c r="P35" s="28">
        <f t="shared" si="4"/>
        <v>0</v>
      </c>
      <c r="Q35" s="54"/>
      <c r="R35" s="54"/>
      <c r="S35" s="2" t="str">
        <f t="shared" si="5"/>
        <v xml:space="preserve"> </v>
      </c>
      <c r="T35" s="55"/>
      <c r="U35" s="55"/>
      <c r="V35" s="2" t="str">
        <f t="shared" si="6"/>
        <v xml:space="preserve"> </v>
      </c>
      <c r="W35" s="55"/>
      <c r="X35" s="55"/>
      <c r="Y35" s="2" t="str">
        <f t="shared" si="7"/>
        <v xml:space="preserve"> </v>
      </c>
      <c r="Z35" s="2" t="str">
        <f t="shared" si="8"/>
        <v xml:space="preserve"> </v>
      </c>
      <c r="AA35" s="2" t="str">
        <f t="shared" si="9"/>
        <v xml:space="preserve"> </v>
      </c>
      <c r="AC35" s="1">
        <v>28</v>
      </c>
      <c r="AD35" s="28">
        <f t="shared" si="10"/>
        <v>0</v>
      </c>
      <c r="AE35" s="54"/>
      <c r="AF35" s="54"/>
      <c r="AG35" s="2" t="str">
        <f t="shared" si="11"/>
        <v xml:space="preserve"> </v>
      </c>
      <c r="AH35" s="54"/>
      <c r="AI35" s="55"/>
      <c r="AJ35" s="2" t="str">
        <f t="shared" si="12"/>
        <v xml:space="preserve"> </v>
      </c>
      <c r="AK35" s="55"/>
      <c r="AL35" s="55"/>
      <c r="AM35" s="2" t="str">
        <f t="shared" si="13"/>
        <v xml:space="preserve"> </v>
      </c>
      <c r="AN35" s="2" t="str">
        <f t="shared" si="14"/>
        <v xml:space="preserve"> </v>
      </c>
      <c r="AO35" s="2" t="str">
        <f t="shared" si="15"/>
        <v xml:space="preserve"> </v>
      </c>
    </row>
    <row r="36" spans="1:41" ht="16.5">
      <c r="A36" s="1">
        <v>29</v>
      </c>
      <c r="B36" s="61"/>
      <c r="C36" s="54"/>
      <c r="D36" s="54"/>
      <c r="E36" s="2" t="str">
        <f t="shared" si="0"/>
        <v xml:space="preserve"> </v>
      </c>
      <c r="F36" s="55"/>
      <c r="G36" s="55"/>
      <c r="H36" s="2" t="str">
        <f t="shared" si="1"/>
        <v xml:space="preserve"> </v>
      </c>
      <c r="I36" s="55"/>
      <c r="J36" s="55"/>
      <c r="K36" s="2" t="str">
        <f t="shared" si="2"/>
        <v xml:space="preserve"> </v>
      </c>
      <c r="L36" s="2" t="str">
        <f t="shared" si="16"/>
        <v xml:space="preserve"> </v>
      </c>
      <c r="M36" s="2" t="str">
        <f t="shared" si="3"/>
        <v xml:space="preserve"> </v>
      </c>
      <c r="O36" s="1">
        <v>29</v>
      </c>
      <c r="P36" s="28">
        <f t="shared" si="4"/>
        <v>0</v>
      </c>
      <c r="Q36" s="54"/>
      <c r="R36" s="54"/>
      <c r="S36" s="2" t="str">
        <f t="shared" si="5"/>
        <v xml:space="preserve"> </v>
      </c>
      <c r="T36" s="55"/>
      <c r="U36" s="55"/>
      <c r="V36" s="2" t="str">
        <f t="shared" si="6"/>
        <v xml:space="preserve"> </v>
      </c>
      <c r="W36" s="55"/>
      <c r="X36" s="55"/>
      <c r="Y36" s="2" t="str">
        <f t="shared" si="7"/>
        <v xml:space="preserve"> </v>
      </c>
      <c r="Z36" s="2" t="str">
        <f t="shared" si="8"/>
        <v xml:space="preserve"> </v>
      </c>
      <c r="AA36" s="2" t="str">
        <f t="shared" si="9"/>
        <v xml:space="preserve"> </v>
      </c>
      <c r="AC36" s="1">
        <v>29</v>
      </c>
      <c r="AD36" s="28">
        <f t="shared" si="10"/>
        <v>0</v>
      </c>
      <c r="AE36" s="54"/>
      <c r="AF36" s="54"/>
      <c r="AG36" s="2" t="str">
        <f t="shared" si="11"/>
        <v xml:space="preserve"> </v>
      </c>
      <c r="AH36" s="54"/>
      <c r="AI36" s="55"/>
      <c r="AJ36" s="2" t="str">
        <f t="shared" si="12"/>
        <v xml:space="preserve"> </v>
      </c>
      <c r="AK36" s="55"/>
      <c r="AL36" s="55"/>
      <c r="AM36" s="2" t="str">
        <f t="shared" si="13"/>
        <v xml:space="preserve"> </v>
      </c>
      <c r="AN36" s="2" t="str">
        <f t="shared" si="14"/>
        <v xml:space="preserve"> </v>
      </c>
      <c r="AO36" s="2" t="str">
        <f t="shared" si="15"/>
        <v xml:space="preserve"> </v>
      </c>
    </row>
    <row r="37" spans="1:41" ht="16.5">
      <c r="A37" s="1">
        <v>30</v>
      </c>
      <c r="B37" s="61"/>
      <c r="C37" s="54"/>
      <c r="D37" s="54"/>
      <c r="E37" s="2" t="str">
        <f t="shared" si="0"/>
        <v xml:space="preserve"> </v>
      </c>
      <c r="F37" s="55"/>
      <c r="G37" s="55"/>
      <c r="H37" s="2" t="str">
        <f t="shared" si="1"/>
        <v xml:space="preserve"> </v>
      </c>
      <c r="I37" s="55"/>
      <c r="J37" s="55"/>
      <c r="K37" s="2" t="str">
        <f t="shared" si="2"/>
        <v xml:space="preserve"> </v>
      </c>
      <c r="L37" s="2" t="str">
        <f t="shared" si="16"/>
        <v xml:space="preserve"> </v>
      </c>
      <c r="M37" s="2" t="str">
        <f t="shared" si="3"/>
        <v xml:space="preserve"> </v>
      </c>
      <c r="O37" s="1">
        <v>30</v>
      </c>
      <c r="P37" s="28">
        <f t="shared" si="4"/>
        <v>0</v>
      </c>
      <c r="Q37" s="54"/>
      <c r="R37" s="54"/>
      <c r="S37" s="2" t="str">
        <f t="shared" si="5"/>
        <v xml:space="preserve"> </v>
      </c>
      <c r="T37" s="55"/>
      <c r="U37" s="55"/>
      <c r="V37" s="2" t="str">
        <f t="shared" si="6"/>
        <v xml:space="preserve"> </v>
      </c>
      <c r="W37" s="55"/>
      <c r="X37" s="55"/>
      <c r="Y37" s="2" t="str">
        <f t="shared" si="7"/>
        <v xml:space="preserve"> </v>
      </c>
      <c r="Z37" s="2" t="str">
        <f t="shared" si="8"/>
        <v xml:space="preserve"> </v>
      </c>
      <c r="AA37" s="2" t="str">
        <f t="shared" si="9"/>
        <v xml:space="preserve"> </v>
      </c>
      <c r="AC37" s="1">
        <v>30</v>
      </c>
      <c r="AD37" s="28">
        <f t="shared" si="10"/>
        <v>0</v>
      </c>
      <c r="AE37" s="54"/>
      <c r="AF37" s="54"/>
      <c r="AG37" s="2" t="str">
        <f t="shared" si="11"/>
        <v xml:space="preserve"> </v>
      </c>
      <c r="AH37" s="54"/>
      <c r="AI37" s="55"/>
      <c r="AJ37" s="2" t="str">
        <f t="shared" si="12"/>
        <v xml:space="preserve"> </v>
      </c>
      <c r="AK37" s="55"/>
      <c r="AL37" s="55"/>
      <c r="AM37" s="2" t="str">
        <f t="shared" si="13"/>
        <v xml:space="preserve"> </v>
      </c>
      <c r="AN37" s="2" t="str">
        <f t="shared" si="14"/>
        <v xml:space="preserve"> </v>
      </c>
      <c r="AO37" s="2" t="str">
        <f t="shared" si="15"/>
        <v xml:space="preserve"> </v>
      </c>
    </row>
    <row r="38" spans="1:41" ht="16.5">
      <c r="A38" s="1">
        <v>31</v>
      </c>
      <c r="B38" s="61"/>
      <c r="C38" s="54"/>
      <c r="D38" s="54"/>
      <c r="E38" s="2" t="str">
        <f t="shared" si="0"/>
        <v xml:space="preserve"> </v>
      </c>
      <c r="F38" s="55"/>
      <c r="G38" s="55"/>
      <c r="H38" s="2" t="str">
        <f t="shared" si="1"/>
        <v xml:space="preserve"> </v>
      </c>
      <c r="I38" s="62"/>
      <c r="J38" s="55"/>
      <c r="K38" s="2" t="str">
        <f t="shared" si="2"/>
        <v xml:space="preserve"> </v>
      </c>
      <c r="L38" s="2" t="str">
        <f t="shared" si="16"/>
        <v xml:space="preserve"> </v>
      </c>
      <c r="M38" s="2" t="str">
        <f t="shared" si="3"/>
        <v xml:space="preserve"> </v>
      </c>
      <c r="O38" s="1">
        <v>31</v>
      </c>
      <c r="P38" s="28">
        <f t="shared" si="4"/>
        <v>0</v>
      </c>
      <c r="Q38" s="54"/>
      <c r="R38" s="54"/>
      <c r="S38" s="2" t="str">
        <f t="shared" si="5"/>
        <v xml:space="preserve"> </v>
      </c>
      <c r="T38" s="55"/>
      <c r="U38" s="55"/>
      <c r="V38" s="2" t="str">
        <f t="shared" si="6"/>
        <v xml:space="preserve"> </v>
      </c>
      <c r="W38" s="62"/>
      <c r="X38" s="55"/>
      <c r="Y38" s="2" t="str">
        <f t="shared" si="7"/>
        <v xml:space="preserve"> </v>
      </c>
      <c r="Z38" s="2" t="str">
        <f t="shared" si="8"/>
        <v xml:space="preserve"> </v>
      </c>
      <c r="AA38" s="2" t="str">
        <f t="shared" si="9"/>
        <v xml:space="preserve"> </v>
      </c>
      <c r="AC38" s="1">
        <v>31</v>
      </c>
      <c r="AD38" s="28">
        <f t="shared" si="10"/>
        <v>0</v>
      </c>
      <c r="AE38" s="54"/>
      <c r="AF38" s="54"/>
      <c r="AG38" s="2" t="str">
        <f t="shared" si="11"/>
        <v xml:space="preserve"> </v>
      </c>
      <c r="AH38" s="54"/>
      <c r="AI38" s="55"/>
      <c r="AJ38" s="2" t="str">
        <f t="shared" si="12"/>
        <v xml:space="preserve"> </v>
      </c>
      <c r="AK38" s="55"/>
      <c r="AL38" s="55"/>
      <c r="AM38" s="2" t="str">
        <f t="shared" si="13"/>
        <v xml:space="preserve"> </v>
      </c>
      <c r="AN38" s="2" t="str">
        <f t="shared" si="14"/>
        <v xml:space="preserve"> </v>
      </c>
      <c r="AO38" s="2" t="str">
        <f t="shared" si="15"/>
        <v xml:space="preserve"> </v>
      </c>
    </row>
    <row r="39" spans="1:41" ht="16.5">
      <c r="A39" s="1">
        <v>32</v>
      </c>
      <c r="B39" s="61"/>
      <c r="C39" s="54"/>
      <c r="D39" s="54"/>
      <c r="E39" s="2" t="str">
        <f t="shared" si="0"/>
        <v xml:space="preserve"> </v>
      </c>
      <c r="F39" s="55"/>
      <c r="G39" s="55"/>
      <c r="H39" s="2" t="str">
        <f t="shared" si="1"/>
        <v xml:space="preserve"> </v>
      </c>
      <c r="I39" s="55"/>
      <c r="J39" s="55"/>
      <c r="K39" s="2" t="str">
        <f t="shared" si="2"/>
        <v xml:space="preserve"> </v>
      </c>
      <c r="L39" s="2" t="str">
        <f t="shared" si="16"/>
        <v xml:space="preserve"> </v>
      </c>
      <c r="M39" s="2" t="str">
        <f t="shared" si="3"/>
        <v xml:space="preserve"> </v>
      </c>
      <c r="O39" s="1">
        <v>32</v>
      </c>
      <c r="P39" s="28">
        <f t="shared" si="4"/>
        <v>0</v>
      </c>
      <c r="Q39" s="54"/>
      <c r="R39" s="54"/>
      <c r="S39" s="2" t="str">
        <f t="shared" si="5"/>
        <v xml:space="preserve"> </v>
      </c>
      <c r="T39" s="55"/>
      <c r="U39" s="55"/>
      <c r="V39" s="2" t="str">
        <f t="shared" si="6"/>
        <v xml:space="preserve"> </v>
      </c>
      <c r="W39" s="55"/>
      <c r="X39" s="55"/>
      <c r="Y39" s="2" t="str">
        <f t="shared" si="7"/>
        <v xml:space="preserve"> </v>
      </c>
      <c r="Z39" s="2" t="str">
        <f t="shared" si="8"/>
        <v xml:space="preserve"> </v>
      </c>
      <c r="AA39" s="2" t="str">
        <f t="shared" si="9"/>
        <v xml:space="preserve"> </v>
      </c>
      <c r="AC39" s="1">
        <v>32</v>
      </c>
      <c r="AD39" s="28">
        <f t="shared" si="10"/>
        <v>0</v>
      </c>
      <c r="AE39" s="54"/>
      <c r="AF39" s="54"/>
      <c r="AG39" s="2" t="str">
        <f t="shared" si="11"/>
        <v xml:space="preserve"> </v>
      </c>
      <c r="AH39" s="54"/>
      <c r="AI39" s="55"/>
      <c r="AJ39" s="2" t="str">
        <f t="shared" si="12"/>
        <v xml:space="preserve"> </v>
      </c>
      <c r="AK39" s="55"/>
      <c r="AL39" s="55"/>
      <c r="AM39" s="2" t="str">
        <f t="shared" si="13"/>
        <v xml:space="preserve"> </v>
      </c>
      <c r="AN39" s="2" t="str">
        <f t="shared" si="14"/>
        <v xml:space="preserve"> </v>
      </c>
      <c r="AO39" s="2" t="str">
        <f t="shared" si="15"/>
        <v xml:space="preserve"> </v>
      </c>
    </row>
    <row r="40" spans="1:41" ht="16.5">
      <c r="A40" s="1">
        <v>33</v>
      </c>
      <c r="B40" s="61"/>
      <c r="C40" s="54"/>
      <c r="D40" s="54"/>
      <c r="E40" s="2" t="str">
        <f t="shared" si="0"/>
        <v xml:space="preserve"> </v>
      </c>
      <c r="F40" s="55"/>
      <c r="G40" s="55"/>
      <c r="H40" s="2" t="str">
        <f t="shared" si="1"/>
        <v xml:space="preserve"> </v>
      </c>
      <c r="I40" s="55"/>
      <c r="J40" s="55"/>
      <c r="K40" s="2" t="str">
        <f t="shared" si="2"/>
        <v xml:space="preserve"> </v>
      </c>
      <c r="L40" s="2" t="str">
        <f t="shared" si="16"/>
        <v xml:space="preserve"> </v>
      </c>
      <c r="M40" s="2" t="str">
        <f t="shared" si="3"/>
        <v xml:space="preserve"> </v>
      </c>
      <c r="O40" s="1">
        <v>33</v>
      </c>
      <c r="P40" s="28">
        <f t="shared" si="4"/>
        <v>0</v>
      </c>
      <c r="Q40" s="54"/>
      <c r="R40" s="54"/>
      <c r="S40" s="2" t="str">
        <f t="shared" si="5"/>
        <v xml:space="preserve"> </v>
      </c>
      <c r="T40" s="55"/>
      <c r="U40" s="55"/>
      <c r="V40" s="2" t="str">
        <f t="shared" si="6"/>
        <v xml:space="preserve"> </v>
      </c>
      <c r="W40" s="55"/>
      <c r="X40" s="55"/>
      <c r="Y40" s="2" t="str">
        <f t="shared" si="7"/>
        <v xml:space="preserve"> </v>
      </c>
      <c r="Z40" s="2" t="str">
        <f t="shared" si="8"/>
        <v xml:space="preserve"> </v>
      </c>
      <c r="AA40" s="2" t="str">
        <f t="shared" si="9"/>
        <v xml:space="preserve"> </v>
      </c>
      <c r="AC40" s="1">
        <v>33</v>
      </c>
      <c r="AD40" s="28">
        <f t="shared" si="10"/>
        <v>0</v>
      </c>
      <c r="AE40" s="54"/>
      <c r="AF40" s="54"/>
      <c r="AG40" s="2" t="str">
        <f t="shared" si="11"/>
        <v xml:space="preserve"> </v>
      </c>
      <c r="AH40" s="54"/>
      <c r="AI40" s="55"/>
      <c r="AJ40" s="2" t="str">
        <f t="shared" si="12"/>
        <v xml:space="preserve"> </v>
      </c>
      <c r="AK40" s="55"/>
      <c r="AL40" s="55"/>
      <c r="AM40" s="2" t="str">
        <f t="shared" si="13"/>
        <v xml:space="preserve"> </v>
      </c>
      <c r="AN40" s="2" t="str">
        <f t="shared" si="14"/>
        <v xml:space="preserve"> </v>
      </c>
      <c r="AO40" s="2" t="str">
        <f t="shared" si="15"/>
        <v xml:space="preserve"> </v>
      </c>
    </row>
    <row r="41" spans="1:41" ht="16.5">
      <c r="A41" s="1">
        <v>34</v>
      </c>
      <c r="B41" s="61"/>
      <c r="C41" s="54"/>
      <c r="D41" s="54"/>
      <c r="E41" s="2" t="str">
        <f t="shared" si="0"/>
        <v xml:space="preserve"> </v>
      </c>
      <c r="F41" s="55"/>
      <c r="G41" s="55"/>
      <c r="H41" s="2" t="str">
        <f t="shared" si="1"/>
        <v xml:space="preserve"> </v>
      </c>
      <c r="I41" s="55"/>
      <c r="J41" s="55"/>
      <c r="K41" s="2" t="str">
        <f t="shared" si="2"/>
        <v xml:space="preserve"> </v>
      </c>
      <c r="L41" s="2" t="str">
        <f t="shared" si="16"/>
        <v xml:space="preserve"> </v>
      </c>
      <c r="M41" s="2" t="str">
        <f t="shared" si="3"/>
        <v xml:space="preserve"> </v>
      </c>
      <c r="O41" s="1">
        <v>34</v>
      </c>
      <c r="P41" s="28">
        <f t="shared" si="4"/>
        <v>0</v>
      </c>
      <c r="Q41" s="54"/>
      <c r="R41" s="54"/>
      <c r="S41" s="2" t="str">
        <f t="shared" si="5"/>
        <v xml:space="preserve"> </v>
      </c>
      <c r="T41" s="55"/>
      <c r="U41" s="55"/>
      <c r="V41" s="2" t="str">
        <f t="shared" si="6"/>
        <v xml:space="preserve"> </v>
      </c>
      <c r="W41" s="55"/>
      <c r="X41" s="55"/>
      <c r="Y41" s="2" t="str">
        <f t="shared" si="7"/>
        <v xml:space="preserve"> </v>
      </c>
      <c r="Z41" s="2" t="str">
        <f t="shared" si="8"/>
        <v xml:space="preserve"> </v>
      </c>
      <c r="AA41" s="2" t="str">
        <f t="shared" si="9"/>
        <v xml:space="preserve"> </v>
      </c>
      <c r="AC41" s="1">
        <v>34</v>
      </c>
      <c r="AD41" s="28">
        <f t="shared" si="10"/>
        <v>0</v>
      </c>
      <c r="AE41" s="54"/>
      <c r="AF41" s="54"/>
      <c r="AG41" s="2" t="str">
        <f t="shared" si="11"/>
        <v xml:space="preserve"> </v>
      </c>
      <c r="AH41" s="54"/>
      <c r="AI41" s="55"/>
      <c r="AJ41" s="2" t="str">
        <f t="shared" si="12"/>
        <v xml:space="preserve"> </v>
      </c>
      <c r="AK41" s="55"/>
      <c r="AL41" s="55"/>
      <c r="AM41" s="2" t="str">
        <f t="shared" si="13"/>
        <v xml:space="preserve"> </v>
      </c>
      <c r="AN41" s="2" t="str">
        <f t="shared" si="14"/>
        <v xml:space="preserve"> </v>
      </c>
      <c r="AO41" s="2" t="str">
        <f t="shared" si="15"/>
        <v xml:space="preserve"> </v>
      </c>
    </row>
    <row r="42" spans="1:41" ht="16.5">
      <c r="A42" s="1">
        <v>35</v>
      </c>
      <c r="B42" s="61"/>
      <c r="C42" s="54"/>
      <c r="D42" s="54"/>
      <c r="E42" s="2" t="str">
        <f t="shared" si="0"/>
        <v xml:space="preserve"> </v>
      </c>
      <c r="F42" s="55"/>
      <c r="G42" s="55"/>
      <c r="H42" s="2" t="str">
        <f t="shared" si="1"/>
        <v xml:space="preserve"> </v>
      </c>
      <c r="I42" s="62"/>
      <c r="J42" s="55"/>
      <c r="K42" s="2" t="str">
        <f t="shared" si="2"/>
        <v xml:space="preserve"> </v>
      </c>
      <c r="L42" s="2" t="str">
        <f t="shared" si="16"/>
        <v xml:space="preserve"> </v>
      </c>
      <c r="M42" s="2" t="str">
        <f t="shared" si="3"/>
        <v xml:space="preserve"> </v>
      </c>
      <c r="O42" s="1">
        <v>35</v>
      </c>
      <c r="P42" s="28">
        <f t="shared" si="4"/>
        <v>0</v>
      </c>
      <c r="Q42" s="54"/>
      <c r="R42" s="54"/>
      <c r="S42" s="2" t="str">
        <f t="shared" si="5"/>
        <v xml:space="preserve"> </v>
      </c>
      <c r="T42" s="55"/>
      <c r="U42" s="55"/>
      <c r="V42" s="2" t="str">
        <f t="shared" si="6"/>
        <v xml:space="preserve"> </v>
      </c>
      <c r="W42" s="62"/>
      <c r="X42" s="55"/>
      <c r="Y42" s="2" t="str">
        <f t="shared" si="7"/>
        <v xml:space="preserve"> </v>
      </c>
      <c r="Z42" s="2" t="str">
        <f t="shared" si="8"/>
        <v xml:space="preserve"> </v>
      </c>
      <c r="AA42" s="2" t="str">
        <f t="shared" si="9"/>
        <v xml:space="preserve"> </v>
      </c>
      <c r="AC42" s="1">
        <v>35</v>
      </c>
      <c r="AD42" s="28">
        <f t="shared" si="10"/>
        <v>0</v>
      </c>
      <c r="AE42" s="54"/>
      <c r="AF42" s="54"/>
      <c r="AG42" s="2" t="str">
        <f t="shared" si="11"/>
        <v xml:space="preserve"> </v>
      </c>
      <c r="AH42" s="54"/>
      <c r="AI42" s="55"/>
      <c r="AJ42" s="2" t="str">
        <f t="shared" si="12"/>
        <v xml:space="preserve"> </v>
      </c>
      <c r="AK42" s="55"/>
      <c r="AL42" s="55"/>
      <c r="AM42" s="2" t="str">
        <f t="shared" si="13"/>
        <v xml:space="preserve"> </v>
      </c>
      <c r="AN42" s="2" t="str">
        <f t="shared" si="14"/>
        <v xml:space="preserve"> </v>
      </c>
      <c r="AO42" s="2" t="str">
        <f t="shared" si="15"/>
        <v xml:space="preserve"> </v>
      </c>
    </row>
    <row r="43" spans="1:41" ht="16.5">
      <c r="A43" s="1">
        <v>36</v>
      </c>
      <c r="B43" s="61"/>
      <c r="C43" s="54"/>
      <c r="D43" s="54"/>
      <c r="E43" s="2" t="str">
        <f t="shared" si="0"/>
        <v xml:space="preserve"> </v>
      </c>
      <c r="F43" s="55"/>
      <c r="G43" s="55"/>
      <c r="H43" s="2" t="str">
        <f t="shared" si="1"/>
        <v xml:space="preserve"> </v>
      </c>
      <c r="I43" s="55"/>
      <c r="J43" s="55"/>
      <c r="K43" s="2" t="str">
        <f t="shared" si="2"/>
        <v xml:space="preserve"> </v>
      </c>
      <c r="L43" s="2" t="str">
        <f t="shared" si="16"/>
        <v xml:space="preserve"> </v>
      </c>
      <c r="M43" s="2" t="str">
        <f t="shared" si="3"/>
        <v xml:space="preserve"> </v>
      </c>
      <c r="O43" s="1">
        <v>36</v>
      </c>
      <c r="P43" s="28">
        <f t="shared" si="4"/>
        <v>0</v>
      </c>
      <c r="Q43" s="54"/>
      <c r="R43" s="54"/>
      <c r="S43" s="2" t="str">
        <f t="shared" si="5"/>
        <v xml:space="preserve"> </v>
      </c>
      <c r="T43" s="55"/>
      <c r="U43" s="55"/>
      <c r="V43" s="2" t="str">
        <f t="shared" si="6"/>
        <v xml:space="preserve"> </v>
      </c>
      <c r="W43" s="55"/>
      <c r="X43" s="55"/>
      <c r="Y43" s="2" t="str">
        <f t="shared" si="7"/>
        <v xml:space="preserve"> </v>
      </c>
      <c r="Z43" s="2" t="str">
        <f t="shared" si="8"/>
        <v xml:space="preserve"> </v>
      </c>
      <c r="AA43" s="2" t="str">
        <f t="shared" si="9"/>
        <v xml:space="preserve"> </v>
      </c>
      <c r="AC43" s="1">
        <v>36</v>
      </c>
      <c r="AD43" s="28">
        <f t="shared" si="10"/>
        <v>0</v>
      </c>
      <c r="AE43" s="54"/>
      <c r="AF43" s="54"/>
      <c r="AG43" s="2" t="str">
        <f t="shared" si="11"/>
        <v xml:space="preserve"> </v>
      </c>
      <c r="AH43" s="54"/>
      <c r="AI43" s="55"/>
      <c r="AJ43" s="2" t="str">
        <f t="shared" si="12"/>
        <v xml:space="preserve"> </v>
      </c>
      <c r="AK43" s="55"/>
      <c r="AL43" s="55"/>
      <c r="AM43" s="2" t="str">
        <f t="shared" si="13"/>
        <v xml:space="preserve"> </v>
      </c>
      <c r="AN43" s="2" t="str">
        <f t="shared" si="14"/>
        <v xml:space="preserve"> </v>
      </c>
      <c r="AO43" s="2" t="str">
        <f t="shared" si="15"/>
        <v xml:space="preserve"> </v>
      </c>
    </row>
    <row r="44" spans="1:41" ht="16.5">
      <c r="A44" s="1">
        <v>37</v>
      </c>
      <c r="B44" s="61"/>
      <c r="C44" s="54"/>
      <c r="D44" s="54"/>
      <c r="E44" s="2" t="str">
        <f t="shared" si="0"/>
        <v xml:space="preserve"> </v>
      </c>
      <c r="F44" s="55"/>
      <c r="G44" s="55"/>
      <c r="H44" s="2" t="str">
        <f t="shared" si="1"/>
        <v xml:space="preserve"> </v>
      </c>
      <c r="I44" s="55"/>
      <c r="J44" s="55"/>
      <c r="K44" s="2" t="str">
        <f t="shared" si="2"/>
        <v xml:space="preserve"> </v>
      </c>
      <c r="L44" s="2" t="str">
        <f t="shared" si="16"/>
        <v xml:space="preserve"> </v>
      </c>
      <c r="M44" s="2" t="str">
        <f t="shared" si="3"/>
        <v xml:space="preserve"> </v>
      </c>
      <c r="O44" s="1">
        <v>37</v>
      </c>
      <c r="P44" s="28">
        <f t="shared" si="4"/>
        <v>0</v>
      </c>
      <c r="Q44" s="54"/>
      <c r="R44" s="54"/>
      <c r="S44" s="2" t="str">
        <f t="shared" si="5"/>
        <v xml:space="preserve"> </v>
      </c>
      <c r="T44" s="55"/>
      <c r="U44" s="55"/>
      <c r="V44" s="2" t="str">
        <f t="shared" si="6"/>
        <v xml:space="preserve"> </v>
      </c>
      <c r="W44" s="55"/>
      <c r="X44" s="55"/>
      <c r="Y44" s="2" t="str">
        <f t="shared" si="7"/>
        <v xml:space="preserve"> </v>
      </c>
      <c r="Z44" s="2" t="str">
        <f t="shared" si="8"/>
        <v xml:space="preserve"> </v>
      </c>
      <c r="AA44" s="2" t="str">
        <f t="shared" si="9"/>
        <v xml:space="preserve"> </v>
      </c>
      <c r="AC44" s="1">
        <v>37</v>
      </c>
      <c r="AD44" s="28">
        <f t="shared" si="10"/>
        <v>0</v>
      </c>
      <c r="AE44" s="54"/>
      <c r="AF44" s="54"/>
      <c r="AG44" s="2" t="str">
        <f t="shared" si="11"/>
        <v xml:space="preserve"> </v>
      </c>
      <c r="AH44" s="54"/>
      <c r="AI44" s="55"/>
      <c r="AJ44" s="2" t="str">
        <f t="shared" si="12"/>
        <v xml:space="preserve"> </v>
      </c>
      <c r="AK44" s="55"/>
      <c r="AL44" s="55"/>
      <c r="AM44" s="2" t="str">
        <f t="shared" si="13"/>
        <v xml:space="preserve"> </v>
      </c>
      <c r="AN44" s="2" t="str">
        <f t="shared" si="14"/>
        <v xml:space="preserve"> </v>
      </c>
      <c r="AO44" s="2" t="str">
        <f t="shared" si="15"/>
        <v xml:space="preserve"> </v>
      </c>
    </row>
    <row r="45" spans="1:41" ht="16.5">
      <c r="A45" s="1">
        <v>38</v>
      </c>
      <c r="B45" s="61"/>
      <c r="C45" s="54"/>
      <c r="D45" s="54"/>
      <c r="E45" s="2" t="str">
        <f t="shared" si="0"/>
        <v xml:space="preserve"> </v>
      </c>
      <c r="F45" s="55"/>
      <c r="G45" s="55"/>
      <c r="H45" s="2" t="str">
        <f t="shared" si="1"/>
        <v xml:space="preserve"> </v>
      </c>
      <c r="I45" s="55"/>
      <c r="J45" s="55"/>
      <c r="K45" s="2" t="str">
        <f t="shared" si="2"/>
        <v xml:space="preserve"> </v>
      </c>
      <c r="L45" s="2" t="str">
        <f t="shared" si="16"/>
        <v xml:space="preserve"> </v>
      </c>
      <c r="M45" s="2" t="str">
        <f t="shared" si="3"/>
        <v xml:space="preserve"> </v>
      </c>
      <c r="O45" s="1">
        <v>38</v>
      </c>
      <c r="P45" s="28">
        <f t="shared" si="4"/>
        <v>0</v>
      </c>
      <c r="Q45" s="54"/>
      <c r="R45" s="54"/>
      <c r="S45" s="2" t="str">
        <f t="shared" si="5"/>
        <v xml:space="preserve"> </v>
      </c>
      <c r="T45" s="55"/>
      <c r="U45" s="55"/>
      <c r="V45" s="2" t="str">
        <f t="shared" si="6"/>
        <v xml:space="preserve"> </v>
      </c>
      <c r="W45" s="55"/>
      <c r="X45" s="55"/>
      <c r="Y45" s="2" t="str">
        <f t="shared" si="7"/>
        <v xml:space="preserve"> </v>
      </c>
      <c r="Z45" s="2" t="str">
        <f t="shared" si="8"/>
        <v xml:space="preserve"> </v>
      </c>
      <c r="AA45" s="2" t="str">
        <f t="shared" si="9"/>
        <v xml:space="preserve"> </v>
      </c>
      <c r="AC45" s="1">
        <v>38</v>
      </c>
      <c r="AD45" s="28">
        <f t="shared" si="10"/>
        <v>0</v>
      </c>
      <c r="AE45" s="54"/>
      <c r="AF45" s="54"/>
      <c r="AG45" s="2" t="str">
        <f t="shared" si="11"/>
        <v xml:space="preserve"> </v>
      </c>
      <c r="AH45" s="54"/>
      <c r="AI45" s="55"/>
      <c r="AJ45" s="2" t="str">
        <f t="shared" si="12"/>
        <v xml:space="preserve"> </v>
      </c>
      <c r="AK45" s="55"/>
      <c r="AL45" s="55"/>
      <c r="AM45" s="2" t="str">
        <f t="shared" si="13"/>
        <v xml:space="preserve"> </v>
      </c>
      <c r="AN45" s="2" t="str">
        <f t="shared" si="14"/>
        <v xml:space="preserve"> </v>
      </c>
      <c r="AO45" s="2" t="str">
        <f t="shared" si="15"/>
        <v xml:space="preserve"> </v>
      </c>
    </row>
    <row r="46" spans="1:41" ht="16.5">
      <c r="A46" s="1">
        <v>39</v>
      </c>
      <c r="B46" s="61"/>
      <c r="C46" s="54"/>
      <c r="D46" s="54"/>
      <c r="E46" s="2" t="str">
        <f t="shared" si="0"/>
        <v xml:space="preserve"> </v>
      </c>
      <c r="F46" s="55"/>
      <c r="G46" s="55"/>
      <c r="H46" s="2" t="str">
        <f t="shared" si="1"/>
        <v xml:space="preserve"> </v>
      </c>
      <c r="I46" s="55"/>
      <c r="J46" s="55"/>
      <c r="K46" s="2" t="str">
        <f t="shared" si="2"/>
        <v xml:space="preserve"> </v>
      </c>
      <c r="L46" s="2" t="str">
        <f t="shared" si="16"/>
        <v xml:space="preserve"> </v>
      </c>
      <c r="M46" s="2" t="str">
        <f t="shared" si="3"/>
        <v xml:space="preserve"> </v>
      </c>
      <c r="O46" s="1">
        <v>39</v>
      </c>
      <c r="P46" s="28">
        <f t="shared" si="4"/>
        <v>0</v>
      </c>
      <c r="Q46" s="54"/>
      <c r="R46" s="54"/>
      <c r="S46" s="2" t="str">
        <f t="shared" si="5"/>
        <v xml:space="preserve"> </v>
      </c>
      <c r="T46" s="55"/>
      <c r="U46" s="55"/>
      <c r="V46" s="2" t="str">
        <f t="shared" si="6"/>
        <v xml:space="preserve"> </v>
      </c>
      <c r="W46" s="55"/>
      <c r="X46" s="55"/>
      <c r="Y46" s="2" t="str">
        <f t="shared" si="7"/>
        <v xml:space="preserve"> </v>
      </c>
      <c r="Z46" s="2" t="str">
        <f t="shared" si="8"/>
        <v xml:space="preserve"> </v>
      </c>
      <c r="AA46" s="2" t="str">
        <f t="shared" si="9"/>
        <v xml:space="preserve"> </v>
      </c>
      <c r="AC46" s="1">
        <v>39</v>
      </c>
      <c r="AD46" s="28">
        <f t="shared" si="10"/>
        <v>0</v>
      </c>
      <c r="AE46" s="54"/>
      <c r="AF46" s="54"/>
      <c r="AG46" s="2" t="str">
        <f t="shared" si="11"/>
        <v xml:space="preserve"> </v>
      </c>
      <c r="AH46" s="54"/>
      <c r="AI46" s="55"/>
      <c r="AJ46" s="2" t="str">
        <f t="shared" si="12"/>
        <v xml:space="preserve"> </v>
      </c>
      <c r="AK46" s="55"/>
      <c r="AL46" s="55"/>
      <c r="AM46" s="2" t="str">
        <f t="shared" si="13"/>
        <v xml:space="preserve"> </v>
      </c>
      <c r="AN46" s="2" t="str">
        <f t="shared" si="14"/>
        <v xml:space="preserve"> </v>
      </c>
      <c r="AO46" s="2" t="str">
        <f t="shared" si="15"/>
        <v xml:space="preserve"> </v>
      </c>
    </row>
    <row r="47" spans="1:41" ht="15.75">
      <c r="A47" s="1"/>
      <c r="B47" s="56"/>
      <c r="C47" s="54"/>
      <c r="D47" s="54"/>
      <c r="E47" s="2" t="str">
        <f t="shared" si="0"/>
        <v/>
      </c>
      <c r="F47" s="55"/>
      <c r="G47" s="55"/>
      <c r="H47" s="2" t="str">
        <f t="shared" si="1"/>
        <v/>
      </c>
      <c r="I47" s="55"/>
      <c r="J47" s="55"/>
      <c r="K47" s="2" t="str">
        <f t="shared" si="2"/>
        <v/>
      </c>
      <c r="L47" s="2" t="str">
        <f t="shared" si="16"/>
        <v/>
      </c>
      <c r="M47" s="2" t="str">
        <f t="shared" si="3"/>
        <v/>
      </c>
      <c r="O47" s="1"/>
      <c r="P47" s="28"/>
      <c r="Q47" s="54"/>
      <c r="R47" s="54"/>
      <c r="S47" s="2" t="str">
        <f t="shared" si="5"/>
        <v/>
      </c>
      <c r="T47" s="55"/>
      <c r="U47" s="55"/>
      <c r="V47" s="2" t="str">
        <f t="shared" si="6"/>
        <v/>
      </c>
      <c r="W47" s="55"/>
      <c r="X47" s="55"/>
      <c r="Y47" s="2" t="str">
        <f t="shared" si="7"/>
        <v/>
      </c>
      <c r="Z47" s="2" t="str">
        <f t="shared" si="8"/>
        <v/>
      </c>
      <c r="AA47" s="2" t="str">
        <f t="shared" si="9"/>
        <v/>
      </c>
      <c r="AC47" s="1"/>
      <c r="AD47" s="28"/>
      <c r="AE47" s="54"/>
      <c r="AF47" s="54"/>
      <c r="AG47" s="2" t="str">
        <f t="shared" si="11"/>
        <v/>
      </c>
      <c r="AH47" s="55"/>
      <c r="AI47" s="55"/>
      <c r="AJ47" s="2" t="str">
        <f t="shared" si="12"/>
        <v/>
      </c>
      <c r="AK47" s="55"/>
      <c r="AL47" s="55"/>
      <c r="AM47" s="2" t="str">
        <f t="shared" si="13"/>
        <v/>
      </c>
      <c r="AN47" s="2" t="str">
        <f t="shared" si="14"/>
        <v/>
      </c>
      <c r="AO47" s="2" t="str">
        <f t="shared" si="15"/>
        <v/>
      </c>
    </row>
    <row r="48" spans="1:41" ht="15.75">
      <c r="A48" s="2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O48" s="29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C48" s="29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</row>
    <row r="49" spans="1:40" ht="67.5" hidden="1">
      <c r="C49" s="30" t="s">
        <v>14</v>
      </c>
      <c r="D49" s="30" t="s">
        <v>14</v>
      </c>
      <c r="E49" s="30" t="s">
        <v>14</v>
      </c>
      <c r="F49" s="30" t="s">
        <v>14</v>
      </c>
      <c r="G49" s="30" t="s">
        <v>14</v>
      </c>
      <c r="Q49" s="30" t="s">
        <v>14</v>
      </c>
      <c r="R49" s="30" t="s">
        <v>14</v>
      </c>
      <c r="S49" s="30" t="s">
        <v>14</v>
      </c>
      <c r="T49" s="30" t="s">
        <v>14</v>
      </c>
      <c r="U49" s="30" t="s">
        <v>14</v>
      </c>
      <c r="AE49" s="30" t="s">
        <v>14</v>
      </c>
      <c r="AF49" s="30" t="s">
        <v>14</v>
      </c>
      <c r="AG49" s="30" t="s">
        <v>14</v>
      </c>
      <c r="AH49" s="30" t="s">
        <v>14</v>
      </c>
      <c r="AI49" s="30" t="s">
        <v>14</v>
      </c>
    </row>
    <row r="50" spans="1:40" hidden="1">
      <c r="C50" s="31" t="s">
        <v>16</v>
      </c>
      <c r="D50" s="31" t="s">
        <v>17</v>
      </c>
      <c r="E50" s="31" t="s">
        <v>18</v>
      </c>
      <c r="F50" s="31" t="s">
        <v>19</v>
      </c>
      <c r="G50" s="31" t="s">
        <v>20</v>
      </c>
      <c r="Q50" s="31" t="s">
        <v>16</v>
      </c>
      <c r="R50" s="31" t="s">
        <v>17</v>
      </c>
      <c r="S50" s="31" t="s">
        <v>18</v>
      </c>
      <c r="T50" s="31" t="s">
        <v>19</v>
      </c>
      <c r="U50" s="31" t="s">
        <v>20</v>
      </c>
      <c r="AE50" s="31" t="s">
        <v>16</v>
      </c>
      <c r="AF50" s="31" t="s">
        <v>17</v>
      </c>
      <c r="AG50" s="31" t="s">
        <v>18</v>
      </c>
      <c r="AH50" s="31" t="s">
        <v>19</v>
      </c>
      <c r="AI50" s="31" t="s">
        <v>20</v>
      </c>
    </row>
    <row r="51" spans="1:40" hidden="1"/>
    <row r="52" spans="1:40" ht="67.5" hidden="1">
      <c r="C52" s="26" t="s">
        <v>14</v>
      </c>
      <c r="D52" s="26" t="s">
        <v>14</v>
      </c>
      <c r="E52" s="26" t="s">
        <v>14</v>
      </c>
      <c r="F52" s="26" t="s">
        <v>14</v>
      </c>
      <c r="G52" s="26" t="s">
        <v>14</v>
      </c>
      <c r="H52" s="26" t="s">
        <v>14</v>
      </c>
      <c r="I52" s="26"/>
      <c r="J52" s="26" t="s">
        <v>14</v>
      </c>
      <c r="Q52" s="26" t="s">
        <v>14</v>
      </c>
      <c r="R52" s="26" t="s">
        <v>14</v>
      </c>
      <c r="S52" s="26" t="s">
        <v>14</v>
      </c>
      <c r="T52" s="26" t="s">
        <v>14</v>
      </c>
      <c r="U52" s="26" t="s">
        <v>14</v>
      </c>
      <c r="V52" s="26" t="s">
        <v>14</v>
      </c>
      <c r="W52" s="26"/>
      <c r="X52" s="26" t="s">
        <v>14</v>
      </c>
      <c r="AE52" s="26" t="s">
        <v>14</v>
      </c>
      <c r="AF52" s="26" t="s">
        <v>14</v>
      </c>
      <c r="AG52" s="26" t="s">
        <v>14</v>
      </c>
      <c r="AH52" s="26" t="s">
        <v>14</v>
      </c>
      <c r="AI52" s="26" t="s">
        <v>14</v>
      </c>
      <c r="AJ52" s="26" t="s">
        <v>14</v>
      </c>
      <c r="AK52" s="26"/>
      <c r="AL52" s="26" t="s">
        <v>14</v>
      </c>
    </row>
    <row r="53" spans="1:40" hidden="1">
      <c r="C53" s="31" t="s">
        <v>21</v>
      </c>
      <c r="D53" s="31" t="s">
        <v>22</v>
      </c>
      <c r="E53" s="31" t="s">
        <v>23</v>
      </c>
      <c r="F53" s="32" t="s">
        <v>24</v>
      </c>
      <c r="G53" s="31" t="s">
        <v>25</v>
      </c>
      <c r="H53" s="31" t="s">
        <v>26</v>
      </c>
      <c r="I53" s="31"/>
      <c r="J53" s="31" t="s">
        <v>27</v>
      </c>
      <c r="Q53" s="31" t="s">
        <v>21</v>
      </c>
      <c r="R53" s="31" t="s">
        <v>22</v>
      </c>
      <c r="S53" s="31" t="s">
        <v>23</v>
      </c>
      <c r="T53" s="32" t="s">
        <v>24</v>
      </c>
      <c r="U53" s="31" t="s">
        <v>25</v>
      </c>
      <c r="V53" s="31" t="s">
        <v>26</v>
      </c>
      <c r="W53" s="31"/>
      <c r="X53" s="31" t="s">
        <v>27</v>
      </c>
      <c r="AE53" s="31" t="s">
        <v>21</v>
      </c>
      <c r="AF53" s="31" t="s">
        <v>22</v>
      </c>
      <c r="AG53" s="31" t="s">
        <v>23</v>
      </c>
      <c r="AH53" s="32" t="s">
        <v>24</v>
      </c>
      <c r="AI53" s="31" t="s">
        <v>25</v>
      </c>
      <c r="AJ53" s="31" t="s">
        <v>26</v>
      </c>
      <c r="AK53" s="31"/>
      <c r="AL53" s="31" t="s">
        <v>27</v>
      </c>
    </row>
    <row r="54" spans="1:40">
      <c r="C54" s="10"/>
      <c r="D54" s="10"/>
      <c r="E54" s="10"/>
      <c r="F54" s="11"/>
      <c r="G54" s="10"/>
      <c r="H54" s="10"/>
      <c r="I54" s="10"/>
      <c r="J54" s="10"/>
      <c r="Q54" s="10"/>
      <c r="R54" s="10"/>
      <c r="S54" s="10"/>
      <c r="T54" s="11"/>
      <c r="U54" s="10"/>
      <c r="V54" s="10"/>
      <c r="W54" s="10"/>
      <c r="X54" s="10"/>
      <c r="AE54" s="10"/>
      <c r="AF54" s="10"/>
      <c r="AG54" s="10"/>
      <c r="AH54" s="11"/>
      <c r="AI54" s="10"/>
      <c r="AJ54" s="10"/>
      <c r="AK54" s="10"/>
      <c r="AL54" s="10"/>
    </row>
    <row r="55" spans="1:40" ht="25.5">
      <c r="A55" s="33" t="str">
        <f>B1</f>
        <v xml:space="preserve">ثانوية </v>
      </c>
      <c r="B55" s="34"/>
      <c r="C55" s="10"/>
      <c r="D55" s="10"/>
      <c r="E55" s="10"/>
      <c r="F55" s="10"/>
      <c r="G55" s="10"/>
      <c r="H55" s="35" t="s">
        <v>0</v>
      </c>
      <c r="I55" s="35"/>
      <c r="K55" s="8"/>
      <c r="L55" s="36" t="str">
        <f>L1</f>
        <v>2025/2026</v>
      </c>
      <c r="O55" s="33" t="str">
        <f>P1</f>
        <v xml:space="preserve">ثانوية </v>
      </c>
      <c r="P55" s="34"/>
      <c r="Q55" s="10"/>
      <c r="R55" s="10"/>
      <c r="S55" s="10"/>
      <c r="T55" s="10"/>
      <c r="U55" s="10"/>
      <c r="V55" s="35" t="s">
        <v>0</v>
      </c>
      <c r="W55" s="35"/>
      <c r="Y55" s="8"/>
      <c r="Z55" s="36" t="str">
        <f>Z1</f>
        <v>2025/2026</v>
      </c>
      <c r="AC55" s="33" t="str">
        <f>AD1</f>
        <v xml:space="preserve">ثانوية </v>
      </c>
      <c r="AD55" s="34"/>
      <c r="AE55" s="10"/>
      <c r="AF55" s="10"/>
      <c r="AG55" s="10"/>
      <c r="AH55" s="10"/>
      <c r="AI55" s="10"/>
      <c r="AJ55" s="35" t="s">
        <v>0</v>
      </c>
      <c r="AK55" s="35"/>
      <c r="AM55" s="8"/>
      <c r="AN55" s="36" t="str">
        <f>AN1</f>
        <v>2025/2026</v>
      </c>
    </row>
    <row r="56" spans="1:40" ht="26.25" thickBot="1">
      <c r="C56" s="10"/>
      <c r="D56" s="10"/>
      <c r="E56" s="10"/>
      <c r="F56" s="10"/>
      <c r="G56" s="10"/>
      <c r="H56" s="35" t="s">
        <v>28</v>
      </c>
      <c r="I56" s="35"/>
      <c r="K56" s="37" t="str">
        <f>G3</f>
        <v>الأول</v>
      </c>
      <c r="Q56" s="10"/>
      <c r="R56" s="10"/>
      <c r="S56" s="10"/>
      <c r="T56" s="10"/>
      <c r="U56" s="10"/>
      <c r="V56" s="35" t="s">
        <v>28</v>
      </c>
      <c r="W56" s="35"/>
      <c r="Y56" s="37" t="str">
        <f>U3</f>
        <v>الثاني</v>
      </c>
      <c r="AE56" s="10"/>
      <c r="AF56" s="10"/>
      <c r="AG56" s="10"/>
      <c r="AH56" s="10"/>
      <c r="AI56" s="10"/>
      <c r="AJ56" s="35" t="s">
        <v>28</v>
      </c>
      <c r="AK56" s="35"/>
      <c r="AM56" s="37" t="str">
        <f>AI3</f>
        <v>الثالث</v>
      </c>
    </row>
    <row r="57" spans="1:40" ht="28.5" thickBot="1">
      <c r="B57" s="38" t="s">
        <v>29</v>
      </c>
      <c r="C57" s="10"/>
      <c r="D57" s="79">
        <f>E5</f>
        <v>0</v>
      </c>
      <c r="E57" s="80"/>
      <c r="F57" s="81"/>
      <c r="H57" s="10"/>
      <c r="I57" s="10"/>
      <c r="P57" s="38" t="s">
        <v>29</v>
      </c>
      <c r="Q57" s="10"/>
      <c r="R57" s="79">
        <f>S5</f>
        <v>0</v>
      </c>
      <c r="S57" s="80"/>
      <c r="T57" s="81"/>
      <c r="V57" s="10"/>
      <c r="W57" s="10"/>
      <c r="AD57" s="38" t="s">
        <v>29</v>
      </c>
      <c r="AE57" s="10"/>
      <c r="AF57" s="79">
        <f>AG5</f>
        <v>0</v>
      </c>
      <c r="AG57" s="80"/>
      <c r="AH57" s="81"/>
      <c r="AJ57" s="10"/>
      <c r="AK57" s="10"/>
    </row>
    <row r="58" spans="1:40" ht="26.25" thickBot="1">
      <c r="B58" s="39"/>
      <c r="C58" s="10"/>
      <c r="D58" s="10"/>
      <c r="E58" s="10"/>
      <c r="G58" s="40" t="s">
        <v>30</v>
      </c>
      <c r="J58" s="82" t="str">
        <f>B5</f>
        <v>علوم فيزيائية</v>
      </c>
      <c r="K58" s="83"/>
      <c r="L58" s="84"/>
      <c r="P58" s="39"/>
      <c r="Q58" s="10"/>
      <c r="R58" s="10"/>
      <c r="S58" s="10"/>
      <c r="U58" s="40" t="s">
        <v>30</v>
      </c>
      <c r="X58" s="82" t="str">
        <f>P5</f>
        <v>علوم فيزيائية</v>
      </c>
      <c r="Y58" s="83"/>
      <c r="Z58" s="84"/>
      <c r="AD58" s="39"/>
      <c r="AE58" s="10"/>
      <c r="AF58" s="10"/>
      <c r="AG58" s="10"/>
      <c r="AI58" s="40" t="s">
        <v>30</v>
      </c>
      <c r="AL58" s="82" t="str">
        <f>AD5</f>
        <v>علوم فيزيائية</v>
      </c>
      <c r="AM58" s="83"/>
      <c r="AN58" s="84"/>
    </row>
    <row r="59" spans="1:40" ht="16.5" thickBot="1">
      <c r="B59" s="41" t="s">
        <v>31</v>
      </c>
      <c r="C59" s="42">
        <f>COUNTA(B8:B47)</f>
        <v>0</v>
      </c>
      <c r="D59" s="11"/>
      <c r="P59" s="41" t="s">
        <v>31</v>
      </c>
      <c r="Q59" s="42">
        <f>COUNTA(P8:P47)</f>
        <v>39</v>
      </c>
      <c r="R59" s="11"/>
      <c r="AD59" s="41" t="s">
        <v>31</v>
      </c>
      <c r="AE59" s="42">
        <f>COUNTA(AD8:AD47)</f>
        <v>39</v>
      </c>
      <c r="AF59" s="11"/>
    </row>
    <row r="60" spans="1:40" ht="23.25" thickBot="1">
      <c r="G60" s="43" t="s">
        <v>32</v>
      </c>
      <c r="J60" s="85">
        <f>K3</f>
        <v>0</v>
      </c>
      <c r="K60" s="86"/>
      <c r="L60" s="87"/>
      <c r="U60" s="43" t="s">
        <v>32</v>
      </c>
      <c r="X60" s="85">
        <f>Y3</f>
        <v>0</v>
      </c>
      <c r="Y60" s="86"/>
      <c r="Z60" s="87"/>
      <c r="AI60" s="43" t="s">
        <v>32</v>
      </c>
      <c r="AL60" s="85">
        <f>AM3</f>
        <v>0</v>
      </c>
      <c r="AM60" s="86"/>
      <c r="AN60" s="87"/>
    </row>
    <row r="61" spans="1:40" ht="26.25" thickBot="1">
      <c r="B61" s="44" t="s">
        <v>33</v>
      </c>
      <c r="C61" s="45"/>
      <c r="D61" s="88" t="e">
        <f>AVERAGE(L8:L47)</f>
        <v>#DIV/0!</v>
      </c>
      <c r="E61" s="89"/>
      <c r="G61" s="46"/>
      <c r="J61" s="46"/>
      <c r="P61" s="44" t="s">
        <v>33</v>
      </c>
      <c r="Q61" s="45"/>
      <c r="R61" s="88" t="e">
        <f>AVERAGE(Z8:Z47)</f>
        <v>#DIV/0!</v>
      </c>
      <c r="S61" s="89"/>
      <c r="U61" s="46"/>
      <c r="X61" s="46"/>
      <c r="AD61" s="44" t="s">
        <v>33</v>
      </c>
      <c r="AE61" s="45"/>
      <c r="AF61" s="88" t="e">
        <f>AVERAGE(AN8:AN47)</f>
        <v>#DIV/0!</v>
      </c>
      <c r="AG61" s="89"/>
      <c r="AI61" s="46"/>
      <c r="AL61" s="46"/>
    </row>
    <row r="62" spans="1:40" ht="15.75">
      <c r="B62" s="41"/>
      <c r="C62" s="47"/>
      <c r="D62" s="11"/>
      <c r="P62" s="41"/>
      <c r="Q62" s="47"/>
      <c r="R62" s="11"/>
      <c r="AD62" s="41"/>
      <c r="AE62" s="47"/>
      <c r="AF62" s="11"/>
    </row>
    <row r="63" spans="1:40" ht="15.75">
      <c r="B63" s="48" t="s">
        <v>34</v>
      </c>
      <c r="C63" s="49">
        <f>DCOUNTA(L7:L47,,C52:C53)</f>
        <v>0</v>
      </c>
      <c r="D63" s="66" t="e">
        <f>C63/C59</f>
        <v>#DIV/0!</v>
      </c>
      <c r="E63" s="90"/>
      <c r="K63" s="50"/>
      <c r="P63" s="48" t="s">
        <v>34</v>
      </c>
      <c r="Q63" s="49">
        <f>DCOUNTA(Z7:Z47,,Q52:Q53)</f>
        <v>0</v>
      </c>
      <c r="R63" s="66">
        <f>Q63/Q59</f>
        <v>0</v>
      </c>
      <c r="S63" s="90"/>
      <c r="Y63" s="50"/>
      <c r="AD63" s="48" t="s">
        <v>34</v>
      </c>
      <c r="AE63" s="49">
        <f>DCOUNTA(AN7:AN47,,AE52:AE53)</f>
        <v>0</v>
      </c>
      <c r="AF63" s="66">
        <f>AE63/AE59</f>
        <v>0</v>
      </c>
      <c r="AG63" s="90"/>
      <c r="AM63" s="50"/>
    </row>
    <row r="64" spans="1:40" ht="15.75">
      <c r="B64" s="48" t="s">
        <v>35</v>
      </c>
      <c r="C64" s="49">
        <f>DCOUNTA(L7:L47,,G49:G50)</f>
        <v>0</v>
      </c>
      <c r="D64" s="66" t="e">
        <f>C64/C59</f>
        <v>#DIV/0!</v>
      </c>
      <c r="E64" s="66"/>
      <c r="P64" s="48" t="s">
        <v>35</v>
      </c>
      <c r="Q64" s="49">
        <f>DCOUNTA(Z7:Z47,,U49:U50)</f>
        <v>0</v>
      </c>
      <c r="R64" s="66">
        <f>Q64/Q59</f>
        <v>0</v>
      </c>
      <c r="S64" s="66"/>
      <c r="AD64" s="48" t="s">
        <v>35</v>
      </c>
      <c r="AE64" s="49">
        <f>DCOUNTA(AN7:AN47,,AI49:AI50)</f>
        <v>0</v>
      </c>
      <c r="AF64" s="66">
        <f>AE64/AE59</f>
        <v>0</v>
      </c>
      <c r="AG64" s="66"/>
    </row>
    <row r="65" spans="2:33" ht="15.75">
      <c r="B65" s="51"/>
      <c r="C65" s="52"/>
      <c r="D65" s="53"/>
      <c r="E65" s="53"/>
      <c r="P65" s="51"/>
      <c r="Q65" s="52"/>
      <c r="R65" s="53"/>
      <c r="S65" s="53"/>
      <c r="AD65" s="51"/>
      <c r="AE65" s="52"/>
      <c r="AF65" s="53"/>
      <c r="AG65" s="53"/>
    </row>
    <row r="66" spans="2:33" ht="15.75">
      <c r="B66" s="48" t="s">
        <v>36</v>
      </c>
      <c r="C66" s="49">
        <f>DCOUNTA(L7:L47,,C49:C50)</f>
        <v>0</v>
      </c>
      <c r="D66" s="66" t="e">
        <f>C66/C59</f>
        <v>#DIV/0!</v>
      </c>
      <c r="E66" s="66"/>
      <c r="P66" s="48" t="s">
        <v>36</v>
      </c>
      <c r="Q66" s="49">
        <f>DCOUNTA(Z7:Z47,,Q49:Q50)</f>
        <v>0</v>
      </c>
      <c r="R66" s="66">
        <f>Q66/Q59</f>
        <v>0</v>
      </c>
      <c r="S66" s="66"/>
      <c r="AD66" s="48" t="s">
        <v>36</v>
      </c>
      <c r="AE66" s="49">
        <f>DCOUNTA(AN7:AN47,,AE49:AE50)</f>
        <v>0</v>
      </c>
      <c r="AF66" s="66">
        <f>AE66/AE59</f>
        <v>0</v>
      </c>
      <c r="AG66" s="66"/>
    </row>
    <row r="67" spans="2:33" ht="15.75">
      <c r="B67" s="48" t="s">
        <v>37</v>
      </c>
      <c r="C67" s="49">
        <f>DCOUNTA(L7:L47,,D49:E50)</f>
        <v>0</v>
      </c>
      <c r="D67" s="66" t="e">
        <f>C67/C59</f>
        <v>#DIV/0!</v>
      </c>
      <c r="E67" s="66"/>
      <c r="P67" s="48" t="s">
        <v>37</v>
      </c>
      <c r="Q67" s="49">
        <f>DCOUNTA(Z7:Z47,,R49:S50)</f>
        <v>0</v>
      </c>
      <c r="R67" s="66">
        <f>Q67/Q59</f>
        <v>0</v>
      </c>
      <c r="S67" s="66"/>
      <c r="AD67" s="48" t="s">
        <v>37</v>
      </c>
      <c r="AE67" s="49">
        <f>DCOUNTA(AN7:AN47,,AF49:AG50)</f>
        <v>0</v>
      </c>
      <c r="AF67" s="66">
        <f>AE67/AE59</f>
        <v>0</v>
      </c>
      <c r="AG67" s="66"/>
    </row>
    <row r="68" spans="2:33" ht="15.75">
      <c r="B68" s="48" t="s">
        <v>38</v>
      </c>
      <c r="C68" s="49">
        <f>DCOUNTA(L7:L47,,F49:G50)</f>
        <v>0</v>
      </c>
      <c r="D68" s="66" t="e">
        <f>C68/C59</f>
        <v>#DIV/0!</v>
      </c>
      <c r="E68" s="66"/>
      <c r="P68" s="48" t="s">
        <v>38</v>
      </c>
      <c r="Q68" s="49">
        <f>DCOUNTA(Z7:Z47,,T49:U50)</f>
        <v>0</v>
      </c>
      <c r="R68" s="66">
        <f>Q68/Q59</f>
        <v>0</v>
      </c>
      <c r="S68" s="66"/>
      <c r="AD68" s="48" t="s">
        <v>38</v>
      </c>
      <c r="AE68" s="49">
        <f>DCOUNTA(AN7:AN47,,AH49:AI50)</f>
        <v>0</v>
      </c>
      <c r="AF68" s="66">
        <f>AE68/AE59</f>
        <v>0</v>
      </c>
      <c r="AG68" s="66"/>
    </row>
    <row r="69" spans="2:33" ht="15.75">
      <c r="B69" s="48" t="s">
        <v>39</v>
      </c>
      <c r="C69" s="49">
        <f>DCOUNTA(L7:L47,,C52:D53)</f>
        <v>0</v>
      </c>
      <c r="D69" s="66" t="e">
        <f>C69/C59</f>
        <v>#DIV/0!</v>
      </c>
      <c r="E69" s="66"/>
      <c r="P69" s="48" t="s">
        <v>39</v>
      </c>
      <c r="Q69" s="49">
        <f>DCOUNTA(Z7:Z47,,Q52:R53)</f>
        <v>0</v>
      </c>
      <c r="R69" s="66">
        <f>Q69/Q59</f>
        <v>0</v>
      </c>
      <c r="S69" s="66"/>
      <c r="AD69" s="48" t="s">
        <v>39</v>
      </c>
      <c r="AE69" s="49">
        <f>DCOUNTA(AN7:AN47,,AE52:AF53)</f>
        <v>0</v>
      </c>
      <c r="AF69" s="66">
        <f>AE69/AE59</f>
        <v>0</v>
      </c>
      <c r="AG69" s="66"/>
    </row>
    <row r="70" spans="2:33" ht="15.75">
      <c r="B70" s="48" t="s">
        <v>40</v>
      </c>
      <c r="C70" s="49">
        <f>DCOUNTA(L7:L47,,E52:F53)</f>
        <v>0</v>
      </c>
      <c r="D70" s="66" t="e">
        <f>C70/C59</f>
        <v>#DIV/0!</v>
      </c>
      <c r="E70" s="66"/>
      <c r="P70" s="48" t="s">
        <v>40</v>
      </c>
      <c r="Q70" s="49">
        <f>DCOUNTA(Z7:Z47,,S52:T53)</f>
        <v>0</v>
      </c>
      <c r="R70" s="66">
        <f>Q70/Q59</f>
        <v>0</v>
      </c>
      <c r="S70" s="66"/>
      <c r="AD70" s="48" t="s">
        <v>40</v>
      </c>
      <c r="AE70" s="49">
        <f>DCOUNTA(AN7:AN47,,AG52:AH53)</f>
        <v>0</v>
      </c>
      <c r="AF70" s="66">
        <f>AE70/AE59</f>
        <v>0</v>
      </c>
      <c r="AG70" s="66"/>
    </row>
    <row r="71" spans="2:33" ht="15.75">
      <c r="B71" s="48" t="s">
        <v>41</v>
      </c>
      <c r="C71" s="49">
        <f>DCOUNTA(L7:L47,,G52:H53)</f>
        <v>0</v>
      </c>
      <c r="D71" s="66" t="e">
        <f>C71/C59</f>
        <v>#DIV/0!</v>
      </c>
      <c r="E71" s="66"/>
      <c r="P71" s="48" t="s">
        <v>41</v>
      </c>
      <c r="Q71" s="49">
        <f>DCOUNTA(Z7:Z47,,U52:V53)</f>
        <v>0</v>
      </c>
      <c r="R71" s="66">
        <f>Q71/Q59</f>
        <v>0</v>
      </c>
      <c r="S71" s="66"/>
      <c r="AD71" s="48" t="s">
        <v>41</v>
      </c>
      <c r="AE71" s="49">
        <f>DCOUNTA(AN7:AN47,,AI52:AJ53)</f>
        <v>0</v>
      </c>
      <c r="AF71" s="66">
        <f>AE71/AE59</f>
        <v>0</v>
      </c>
      <c r="AG71" s="66"/>
    </row>
    <row r="72" spans="2:33" ht="15.75">
      <c r="B72" s="48" t="s">
        <v>42</v>
      </c>
      <c r="C72" s="49">
        <f>DCOUNTA(L7:L47,,J52:J53)</f>
        <v>0</v>
      </c>
      <c r="D72" s="66" t="e">
        <f>C72/C59</f>
        <v>#DIV/0!</v>
      </c>
      <c r="E72" s="66"/>
      <c r="P72" s="48" t="s">
        <v>42</v>
      </c>
      <c r="Q72" s="49">
        <f>DCOUNTA(Z7:Z47,,X52:X53)</f>
        <v>0</v>
      </c>
      <c r="R72" s="66">
        <f>Q72/Q59</f>
        <v>0</v>
      </c>
      <c r="S72" s="66"/>
      <c r="AD72" s="48" t="s">
        <v>42</v>
      </c>
      <c r="AE72" s="49">
        <f>DCOUNTA(AN7:AN47,,AL52:AL53)</f>
        <v>0</v>
      </c>
      <c r="AF72" s="66">
        <f>AE72/AE59</f>
        <v>0</v>
      </c>
      <c r="AG72" s="66"/>
    </row>
    <row r="73" spans="2:33" ht="15.75">
      <c r="B73" s="51"/>
      <c r="C73" s="52"/>
      <c r="D73" s="53"/>
      <c r="E73" s="53"/>
      <c r="P73" s="51"/>
      <c r="Q73" s="52"/>
      <c r="R73" s="53"/>
      <c r="S73" s="53"/>
      <c r="AD73" s="51"/>
      <c r="AE73" s="52"/>
      <c r="AF73" s="53"/>
      <c r="AG73" s="53"/>
    </row>
    <row r="74" spans="2:33" ht="15.75">
      <c r="B74" s="48" t="s">
        <v>43</v>
      </c>
      <c r="C74" s="49">
        <f>SUM(C66:C72)</f>
        <v>0</v>
      </c>
      <c r="D74" s="66" t="e">
        <f>SUM(D66:E73)</f>
        <v>#DIV/0!</v>
      </c>
      <c r="E74" s="91"/>
      <c r="P74" s="48" t="s">
        <v>43</v>
      </c>
      <c r="Q74" s="49">
        <f>SUM(Q66:Q72)</f>
        <v>0</v>
      </c>
      <c r="R74" s="66">
        <f>SUM(R66:S73)</f>
        <v>0</v>
      </c>
      <c r="S74" s="91"/>
      <c r="AD74" s="48" t="s">
        <v>43</v>
      </c>
      <c r="AE74" s="49">
        <f>SUM(AE66:AE72)</f>
        <v>0</v>
      </c>
      <c r="AF74" s="66">
        <f>SUM(AF66:AG73)</f>
        <v>0</v>
      </c>
      <c r="AG74" s="91"/>
    </row>
    <row r="75" spans="2:33"/>
    <row r="76" spans="2:33"/>
    <row r="77" spans="2:33"/>
    <row r="78" spans="2:33"/>
    <row r="79" spans="2:33"/>
    <row r="80" spans="2:33"/>
    <row r="81"/>
    <row r="82"/>
    <row r="83"/>
    <row r="84"/>
    <row r="85"/>
    <row r="86"/>
    <row r="87"/>
    <row r="88"/>
    <row r="89"/>
    <row r="90"/>
    <row r="91"/>
    <row r="92"/>
    <row r="93"/>
    <row r="94"/>
    <row r="95" hidden="1"/>
    <row r="96" hidden="1"/>
    <row r="97" hidden="1"/>
    <row r="98" hidden="1"/>
  </sheetData>
  <sheetProtection selectLockedCells="1"/>
  <protectedRanges>
    <protectedRange sqref="L1 K5 E5 B5 K3 B1 Z1 Y5 S5 P5 Y3 P1 AN1 AM5 AG5 AD5 AM3 AD1 A8:M47 O8:AA47 AC8:AO47" name="Plage1"/>
  </protectedRanges>
  <mergeCells count="57">
    <mergeCell ref="AF74:AG74"/>
    <mergeCell ref="AF61:AG61"/>
    <mergeCell ref="AF63:AG63"/>
    <mergeCell ref="AF64:AG64"/>
    <mergeCell ref="AF66:AG66"/>
    <mergeCell ref="AF67:AG67"/>
    <mergeCell ref="AF68:AG68"/>
    <mergeCell ref="AL60:AN60"/>
    <mergeCell ref="Q3:S3"/>
    <mergeCell ref="V3:X3"/>
    <mergeCell ref="Y3:Z3"/>
    <mergeCell ref="Q5:R5"/>
    <mergeCell ref="S5:U5"/>
    <mergeCell ref="R57:T57"/>
    <mergeCell ref="X58:Z58"/>
    <mergeCell ref="X60:Z60"/>
    <mergeCell ref="AE3:AG3"/>
    <mergeCell ref="AJ3:AL3"/>
    <mergeCell ref="AM3:AN3"/>
    <mergeCell ref="AE5:AF5"/>
    <mergeCell ref="AG5:AI5"/>
    <mergeCell ref="AF57:AH57"/>
    <mergeCell ref="AL58:AN58"/>
    <mergeCell ref="R61:S61"/>
    <mergeCell ref="AF69:AG69"/>
    <mergeCell ref="AF70:AG70"/>
    <mergeCell ref="AF71:AG71"/>
    <mergeCell ref="AF72:AG72"/>
    <mergeCell ref="R70:S70"/>
    <mergeCell ref="R71:S71"/>
    <mergeCell ref="R72:S72"/>
    <mergeCell ref="R74:S74"/>
    <mergeCell ref="R63:S63"/>
    <mergeCell ref="R64:S64"/>
    <mergeCell ref="R66:S66"/>
    <mergeCell ref="R67:S67"/>
    <mergeCell ref="R68:S68"/>
    <mergeCell ref="R69:S69"/>
    <mergeCell ref="D74:E74"/>
    <mergeCell ref="D67:E67"/>
    <mergeCell ref="D68:E68"/>
    <mergeCell ref="D69:E69"/>
    <mergeCell ref="D70:E70"/>
    <mergeCell ref="D71:E71"/>
    <mergeCell ref="D72:E72"/>
    <mergeCell ref="D66:E66"/>
    <mergeCell ref="C3:E3"/>
    <mergeCell ref="H3:J3"/>
    <mergeCell ref="K3:L3"/>
    <mergeCell ref="C5:D5"/>
    <mergeCell ref="E5:G5"/>
    <mergeCell ref="D57:F57"/>
    <mergeCell ref="J58:L58"/>
    <mergeCell ref="J60:L60"/>
    <mergeCell ref="D61:E61"/>
    <mergeCell ref="D63:E63"/>
    <mergeCell ref="D64:E64"/>
  </mergeCells>
  <dataValidations count="2">
    <dataValidation type="decimal" allowBlank="1" showErrorMessage="1" errorTitle="انتباه" error="العلامة دوما بين 0 و عشرون" promptTitle="انتباه" prompt="العلامة دوما بين 0 و عشرون" sqref="C8:D47 AE8:AF47 Q8:R47 AH8:AH46">
      <formula1>0</formula1>
      <formula2>20</formula2>
    </dataValidation>
    <dataValidation type="decimal" allowBlank="1" showInputMessage="1" showErrorMessage="1" errorTitle="انتباه" error="العلامة دوما بين 0 و عشرون" sqref="F8:G47 I8:J47 AK8:AL47 T8:U47 W8:X47 AI8:AI47 AH47">
      <formula1>0</formula1>
      <formula2>20</formula2>
    </dataValidation>
  </dataValidations>
  <pageMargins left="0.7" right="0.7" top="0.75" bottom="0.75" header="0.3" footer="0.3"/>
  <pageSetup paperSize="9" scale="76" orientation="portrait" r:id="rId1"/>
  <rowBreaks count="1" manualBreakCount="1">
    <brk id="54" max="16383" man="1"/>
  </rowBreaks>
  <colBreaks count="3" manualBreakCount="3">
    <brk id="13" max="1048575" man="1"/>
    <brk id="14" max="1048575" man="1"/>
    <brk id="28" max="1048575" man="1"/>
  </colBreaks>
  <ignoredErrors>
    <ignoredError sqref="L9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الرئيسية</vt:lpstr>
      <vt:lpstr>1ج م ع 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oim</dc:creator>
  <cp:lastModifiedBy>ASSAL T</cp:lastModifiedBy>
  <cp:lastPrinted>2013-11-09T19:34:14Z</cp:lastPrinted>
  <dcterms:created xsi:type="dcterms:W3CDTF">2013-11-09T18:01:27Z</dcterms:created>
  <dcterms:modified xsi:type="dcterms:W3CDTF">2025-08-25T23:01:36Z</dcterms:modified>
</cp:coreProperties>
</file>